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B91D5474-6419-447C-80BC-8681C4719AEF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สรุปผล" sheetId="13" r:id="rId1"/>
    <sheet name="งบหน้าสรุป" sheetId="14" r:id="rId2"/>
  </sheets>
  <definedNames>
    <definedName name="_xlnm.Print_Titles" localSheetId="0">สรุปผล!$3:$3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4" l="1"/>
  <c r="F10" i="14"/>
  <c r="E10" i="14"/>
  <c r="D10" i="14"/>
  <c r="C10" i="14"/>
  <c r="H9" i="14"/>
  <c r="K36" i="13"/>
  <c r="F36" i="13"/>
  <c r="K26" i="13"/>
  <c r="K25" i="13"/>
  <c r="K20" i="13"/>
  <c r="K6" i="13"/>
  <c r="G26" i="13"/>
  <c r="G23" i="13"/>
  <c r="G22" i="13"/>
  <c r="G21" i="13"/>
  <c r="G20" i="13"/>
  <c r="D36" i="13"/>
  <c r="C36" i="13"/>
  <c r="G25" i="13"/>
  <c r="G24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6" i="13" l="1"/>
</calcChain>
</file>

<file path=xl/sharedStrings.xml><?xml version="1.0" encoding="utf-8"?>
<sst xmlns="http://schemas.openxmlformats.org/spreadsheetml/2006/main" count="159" uniqueCount="108">
  <si>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</si>
  <si>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</si>
  <si>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</si>
  <si>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</si>
  <si>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</si>
  <si>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</si>
  <si>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</si>
  <si>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</si>
  <si>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ผู้เสนอราคาและราคาที่เสนอ</t>
  </si>
  <si>
    <t xml:space="preserve"> วงเงินที่จะซื้อหรือจ้าง (บาท) </t>
  </si>
  <si>
    <t xml:space="preserve"> ราคากลาง (บาท) </t>
  </si>
  <si>
    <t>เลขที่และวันที่ของสัญญา หรือ ข้อตกลงในการซื้อหรือจ้าง</t>
  </si>
  <si>
    <t>จ้างเหมาจัดทำตรายาง</t>
  </si>
  <si>
    <t>จ้างเหมาประกอบอาหารและเครื่องดื่ม</t>
  </si>
  <si>
    <t>จัดซื้อวัสดุก่อสร้าง  ศพด.ลูกประดู่</t>
  </si>
  <si>
    <t xml:space="preserve"> โรงพิมพ์เทพประทาย        576.00  บาท</t>
  </si>
  <si>
    <t>สรุปผลการดำเนินการจัดซื้อจัดจ้าง  ประจำเดือนกันยายน  2568  ปีงบประมาณ พ.ศ.2568</t>
  </si>
  <si>
    <t>จัดซื้อวัสดุอุปกรณ์โครงการอบรมแผนป้องกันอัคคีภัย</t>
  </si>
  <si>
    <t>ร้านประทายส่งเสริม             667.00 บาท</t>
  </si>
  <si>
    <t>ใบสั่งซื้อ                       เลขที่ 77/2568            วันที่  1 ก.ย. 2568</t>
  </si>
  <si>
    <t>จัดซื้อวัสดุเชื้อเพลิงโครงการอบรมแผนป้องกันอัคคีภัย</t>
  </si>
  <si>
    <t>ปั้มรวงทอง  2,120.00  บาท</t>
  </si>
  <si>
    <t>ใบสั่งซื้อ                        เลขที่  78/2568             วันที่ 1 ก.ย. 2568</t>
  </si>
  <si>
    <t>จัดซื้อครุภัณฑ์สำนักงาน ศพด.ลูกประดู่ , ศพด.ดาวลูกไก่</t>
  </si>
  <si>
    <t xml:space="preserve"> ร้านธนากรเฟอร์นิเจอร์             17,000.00  บาท</t>
  </si>
  <si>
    <t xml:space="preserve"> ใบสั่งซื้อ                      เลขที่  79/2568            วันที่ 1 ก.ย. 2568</t>
  </si>
  <si>
    <t xml:space="preserve"> ร้านสุภาพพร คอนกรีต       40,000.00  บาท</t>
  </si>
  <si>
    <t>ใบสั่งซื้อ                    เลขที่ 80/2568             วันที่ 11 ก.ย. 2568</t>
  </si>
  <si>
    <t>จัดซื้อวัสดุก่อสร้าง โครงการปรับสภาพแวดล้อม ราย นายนพรัตน์  บรรดาศักดิ์  ม.5  บ้านโนนเขวา</t>
  </si>
  <si>
    <t>จัดซื้อวัสดุก่อสร้าง โครงการปรับสภาพแวดล้อม ราย นายสุทธิพงษ์  สืบสุนทร  ม.10  บ้านคอกหมู</t>
  </si>
  <si>
    <t xml:space="preserve"> ร้านสุภาพพร คอนกรีต        40,000.00  บาท</t>
  </si>
  <si>
    <t>ใบสั่งซื้อ                    เลขที่ 81/2568             วันที่ 11 ก.ย. 2568</t>
  </si>
  <si>
    <t>จัดซื้อวัสดุก่อสร้าง โครงการปรับสภาพแวดล้อม ราย นายจรัส  พลเยี่ยม  ม.6  บ้านหนองยาง</t>
  </si>
  <si>
    <t>ใบสั่งซื้อ                      เลขที่ 82/2568            วันที่ 11 ก.ย. 2568</t>
  </si>
  <si>
    <t>จัดซื้อวัสดุไฟฟ้าและวิทยุ  กองช่าง</t>
  </si>
  <si>
    <t>ร้านแสงชัยโทรทัศน์การฟ้า        550.00  บาท</t>
  </si>
  <si>
    <t xml:space="preserve"> ใบสั่งซื้อ                       เลขที่ 83/2568                วันที่ 11 ก.ย. 2568</t>
  </si>
  <si>
    <t>จัดซื้อพานพุ่มดอกไม้ สำนักปลัด</t>
  </si>
  <si>
    <t xml:space="preserve"> นางอรัญญา  แก้วดี        1,900.00  บาท</t>
  </si>
  <si>
    <t>ใบสั่งซื้อ                       เลขที่ 84/2568            วันที่ 15 ก.ย. 2568</t>
  </si>
  <si>
    <t>จัดซื้อวัสดุก่อสร้าง  สำนักปลัด</t>
  </si>
  <si>
    <t xml:space="preserve"> ร้านสุภาพพร คอนกรีต        5,200.00  บาท</t>
  </si>
  <si>
    <t>ใบสั่งซื้อ                     เลขที่ 85/2568            วันที่ 15 ก.ย. 2568</t>
  </si>
  <si>
    <t xml:space="preserve"> ร้านสุภาพพร คอนกรีต        5,117.00  บาท</t>
  </si>
  <si>
    <t>ใบสั่งซื้อ                     เลขที่ 86/2568            วันที่ 15 ก.ย. 2568</t>
  </si>
  <si>
    <t>จ้างทำป้ายนิล โครงการอบรมเชิงปฏิบัติการแผนปองกันอัคคีภัย</t>
  </si>
  <si>
    <t>ใบสั่งจ้าง                     เลขที่ 159/2568            วันที่ 1 ก.ย. 2568</t>
  </si>
  <si>
    <t xml:space="preserve"> นางสาวนิภาพร  เจียมไธสง        6,000.00  บาท</t>
  </si>
  <si>
    <t>ใบสั่งจ้าง                     เลขที่ 160/2568            วันที่ 1 ก.ย. 2568</t>
  </si>
  <si>
    <t xml:space="preserve"> โรงพิมพ์เทพประทาย        1,000.00  บาท</t>
  </si>
  <si>
    <t>ใบสั่งจ้าง                     เลขที่ 161/2568            วันที่ 8 ก.ย. 2568</t>
  </si>
  <si>
    <t>จ้างซ่อมแซมและบำรุงรักษารถยนต์ส่วนกลาง ขร 2388</t>
  </si>
  <si>
    <t>บจ.โตโยต้า ทองรวยสีมา 13,404.19 บาท</t>
  </si>
  <si>
    <t>ใบสั่งจ้าง                     เลขที่ 162/2568            วันที่ 9 ก.ย. 2568</t>
  </si>
  <si>
    <t>จ้างเหมาซ่อมแซมอาคารสำนักงาน  สำนักปลัด</t>
  </si>
  <si>
    <t xml:space="preserve"> นายสุขุม  พิมพ์ศรี        4,000.00  บาท</t>
  </si>
  <si>
    <t>ใบสั่งจ้าง                     เลขที่ 163/2568            วันที่ 18 ก.ย. 2568</t>
  </si>
  <si>
    <t>จ้างซ่อมแซมอาคาร ศพด.ลูกประดู่</t>
  </si>
  <si>
    <t>นายสุขุม  พิมพ์ศรี             8,000.00 บาท.</t>
  </si>
  <si>
    <t>ใบสั่งจ้าง                     เลขที่ 164/2568            วันที่ 18 ก.ย. 2568</t>
  </si>
  <si>
    <t>จ้างซ่อมแซมรางระบายน้ำ ม.3  บ้านปลักแรต</t>
  </si>
  <si>
    <t>หจก.กลางขอนนอกก่อสร้าง   39,000.00 บาท</t>
  </si>
  <si>
    <t>ใบสั่งจ้าง                     เลขที่ 165/2568            วันที่ 22 ก.ย. 2568</t>
  </si>
  <si>
    <t>จ้างเหมาซ่อมแซมไฟฟ้าส่องสว่างภายในอาคารสำนักงาน</t>
  </si>
  <si>
    <t>นายภูมินมร์  ไทยนอก   9,200.00 บาท</t>
  </si>
  <si>
    <t>ใบสั่งจ้าง                     เลขที่ 166/2568            วันที่ 22 ก.ย. 2568</t>
  </si>
  <si>
    <t>จ้างซ่อมแซมเครื่องปรับอากาศ  420-66-0034</t>
  </si>
  <si>
    <t>นายภูมินมร์  ไทยนอก   2,200.00 บาท</t>
  </si>
  <si>
    <t>ใบสั่งจ้าง                     เลขที่ 167/2568            วันที่ 22 ก.ย. 2568</t>
  </si>
  <si>
    <t>จ้างถ่ายเอกสารพร้อมเข้าเล่ม</t>
  </si>
  <si>
    <t>โรงพมพ์เทพประทาย    1,755.00 บาท</t>
  </si>
  <si>
    <t>ใบสั่งจ้าง                      เลขที่ 168/2568          วันที่ 22 ก.ย. 2568</t>
  </si>
  <si>
    <t>จัดซื้อวัสดุเชื้อเพลิงและหล่อลื่น  ประจำเดือน ก.ย. 68</t>
  </si>
  <si>
    <t>ปั้มรวงทอง   12,403.50 บาท</t>
  </si>
  <si>
    <t>จ้างก่อสร้างรางระบายน้ำรูปตัววีแบบตื้นจากศาลาประชาชม - โรงสีชุมชน   ม.6  บ้านหนองยาง</t>
  </si>
  <si>
    <t>นางบุญร่วม  จอดนอก   90,000.00 บาท</t>
  </si>
  <si>
    <t>สัญญาจ้าง                   เลขที่ 82/2568            วันที่ 18 ก.ย. 2568</t>
  </si>
  <si>
    <t>จ้างวางท่อระบายน้ำจากหนองเรือ - คลองลำสะแทด   ม.3      บ้านปลักแรต</t>
  </si>
  <si>
    <t>หจก.กลางขอนนอกก่อสร้าง   243,000.00 บาท</t>
  </si>
  <si>
    <t>สัญญาจ้าง                   เลขที่ 83/2568            วันที่ 23 ก.ย. 2568</t>
  </si>
  <si>
    <t>สัญญาซื้อขาย             เลขที่ 14/2568            วันที่ 1 ก.ย. 2568</t>
  </si>
  <si>
    <t>งบหน้าสรุปผลการจัดซื้อจัดจ้าง  ประจำเดือนกันยายน 2568  ปีงบประมาณ พ.ศ. 2568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</si>
  <si>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</si>
  <si>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</si>
  <si>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</si>
  <si>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</si>
  <si>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</si>
  <si>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</si>
  <si>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</si>
  <si>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</si>
  <si>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</si>
  <si>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</si>
  <si>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</si>
  <si>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</si>
  <si>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</si>
  <si>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</si>
  <si>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</si>
  <si>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ประจำเดือนกันยายน  2568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</si>
  <si>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</si>
  <si>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</si>
  <si>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</si>
  <si>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 xml:space="preserve">                               (นางพิชญาอร  คูตระกูล)</t>
  </si>
  <si>
    <t>(นางธิดารัตน์  สวามิชัย)</t>
  </si>
  <si>
    <t>(นายอภินันท์  มโนรมย์)</t>
  </si>
  <si>
    <t xml:space="preserve">          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</si>
  <si>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</si>
  <si>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</si>
  <si>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 xml:space="preserve">                                 ผู้อำนวยการกองคลัง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</si>
</sst>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4"/>
      <name val="CordiaUPC"/>
      <family val="2"/>
      <charset val="222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4" xfId="1" applyFont="1" applyBorder="1" applyAlignment="1">
      <alignment horizontal="center" vertical="center"/>
    </xf>
    <xf numFmtId="43" fontId="4" fillId="0" borderId="0" xfId="0" applyNumberFormat="1" applyFont="1"/>
    <xf numFmtId="0" fontId="5" fillId="0" borderId="4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3" fontId="4" fillId="0" borderId="0" xfId="1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3" fontId="4" fillId="0" borderId="0" xfId="0" applyNumberFormat="1" applyFont="1" applyAlignment="1">
      <alignment horizontal="center"/>
    </xf>
    <xf numFmtId="0" fontId="7" fillId="0" borderId="0" xfId="0" applyFont="1"/>
    <xf numFmtId="0" fontId="6" fillId="0" borderId="4" xfId="0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87" fontId="7" fillId="0" borderId="2" xfId="1" applyNumberFormat="1" applyFont="1" applyBorder="1" applyAlignment="1">
      <alignment horizontal="center"/>
    </xf>
    <xf numFmtId="43" fontId="7" fillId="0" borderId="2" xfId="1" applyFont="1" applyBorder="1"/>
    <xf numFmtId="0" fontId="7" fillId="0" borderId="5" xfId="0" applyFont="1" applyBorder="1"/>
    <xf numFmtId="43" fontId="7" fillId="0" borderId="6" xfId="1" applyFont="1" applyBorder="1"/>
    <xf numFmtId="0" fontId="7" fillId="0" borderId="7" xfId="0" applyFont="1" applyBorder="1"/>
    <xf numFmtId="43" fontId="7" fillId="0" borderId="0" xfId="1" applyFont="1" applyBorder="1"/>
    <xf numFmtId="0" fontId="7" fillId="0" borderId="2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43" fontId="6" fillId="0" borderId="4" xfId="1" applyFont="1" applyBorder="1"/>
    <xf numFmtId="0" fontId="6" fillId="0" borderId="8" xfId="0" applyFont="1" applyBorder="1" applyAlignment="1">
      <alignment horizontal="center"/>
    </xf>
    <xf numFmtId="43" fontId="6" fillId="0" borderId="10" xfId="1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Alignment="1">
      <alignment horizontal="center"/>
    </xf>
    <xf numFmtId="43" fontId="6" fillId="0" borderId="0" xfId="1" applyFont="1"/>
    <xf numFmtId="0" fontId="7" fillId="0" borderId="0" xfId="0" applyFont="1" applyAlignment="1">
      <alignment horizontal="center"/>
    </xf>
    <xf numFmtId="43" fontId="7" fillId="0" borderId="0" xfId="1" applyFont="1"/>
    <xf numFmtId="187" fontId="7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187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63"/>
  <sheetViews>
    <sheetView tabSelected="1" view="pageBreakPreview" zoomScaleNormal="100" zoomScaleSheetLayoutView="100" workbookViewId="0">
      <selection activeCell="G22" sqref="G22"/>
    </sheetView>
  </sheetViews>
  <sheetFormatPr defaultColWidth="9" defaultRowHeight="20.25" x14ac:dyDescent="0.35"/>
  <cols>
    <col min="1" max="1" width="4.5" style="17" customWidth="1"/>
    <col min="2" max="2" width="21.25" style="1" customWidth="1"/>
    <col min="3" max="4" width="12.75" style="16" customWidth="1"/>
    <col min="5" max="5" width="10.625" style="1" customWidth="1"/>
    <col min="6" max="7" width="17.5" style="17" customWidth="1"/>
    <col min="8" max="8" width="14.5" style="17" customWidth="1"/>
    <col min="9" max="9" width="15.125" style="1" customWidth="1"/>
    <col min="10" max="10" width="0" style="1" hidden="1" customWidth="1"/>
    <col min="11" max="11" width="13.75" style="1" hidden="1" customWidth="1"/>
    <col min="12" max="16384" width="9" style="1"/>
  </cols>
  <sheetData>
    <row r="1" spans="1:1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11" x14ac:dyDescent="0.35">
      <c r="A2" s="49" t="s">
        <v>16</v>
      </c>
      <c r="B2" s="49"/>
      <c r="C2" s="49"/>
      <c r="D2" s="49"/>
      <c r="E2" s="49"/>
      <c r="F2" s="49"/>
      <c r="G2" s="49"/>
      <c r="H2" s="49"/>
      <c r="I2" s="49"/>
    </row>
    <row r="3" spans="1:11" ht="74.25" customHeight="1" x14ac:dyDescent="0.35">
      <c r="A3" s="4" t="s">
        <v>1</v>
      </c>
      <c r="B3" s="2" t="s">
        <v>2</v>
      </c>
      <c r="C3" s="3" t="s">
        <v>9</v>
      </c>
      <c r="D3" s="3" t="s">
        <v>10</v>
      </c>
      <c r="E3" s="2" t="s">
        <v>3</v>
      </c>
      <c r="F3" s="4" t="s">
        <v>8</v>
      </c>
      <c r="G3" s="4" t="s">
        <v>5</v>
      </c>
      <c r="H3" s="4" t="s">
        <v>6</v>
      </c>
      <c r="I3" s="4" t="s">
        <v>11</v>
      </c>
    </row>
    <row r="4" spans="1:11" ht="93.75" customHeight="1" x14ac:dyDescent="0.35">
      <c r="A4" s="5">
        <v>1</v>
      </c>
      <c r="B4" s="6" t="s">
        <v>17</v>
      </c>
      <c r="C4" s="7">
        <v>667</v>
      </c>
      <c r="D4" s="7">
        <v>667</v>
      </c>
      <c r="E4" s="8" t="s">
        <v>4</v>
      </c>
      <c r="F4" s="9" t="s">
        <v>18</v>
      </c>
      <c r="G4" s="9" t="str">
        <f>F4</f>
        <v>ร้านประทายส่งเสริม             667.00 บาท</v>
      </c>
      <c r="H4" s="10" t="s">
        <v>7</v>
      </c>
      <c r="I4" s="9" t="s">
        <v>19</v>
      </c>
    </row>
    <row r="5" spans="1:11" ht="93.75" customHeight="1" x14ac:dyDescent="0.35">
      <c r="A5" s="2">
        <v>2</v>
      </c>
      <c r="B5" s="9" t="s">
        <v>20</v>
      </c>
      <c r="C5" s="11">
        <v>2120</v>
      </c>
      <c r="D5" s="11">
        <v>2120</v>
      </c>
      <c r="E5" s="2" t="s">
        <v>4</v>
      </c>
      <c r="F5" s="9" t="s">
        <v>21</v>
      </c>
      <c r="G5" s="9" t="str">
        <f>F5</f>
        <v>ปั้มรวงทอง  2,120.00  บาท</v>
      </c>
      <c r="H5" s="9" t="s">
        <v>7</v>
      </c>
      <c r="I5" s="9" t="s">
        <v>22</v>
      </c>
    </row>
    <row r="6" spans="1:11" ht="93.75" customHeight="1" x14ac:dyDescent="0.35">
      <c r="A6" s="8">
        <v>3</v>
      </c>
      <c r="B6" s="9" t="s">
        <v>23</v>
      </c>
      <c r="C6" s="11">
        <v>19000</v>
      </c>
      <c r="D6" s="11">
        <v>19000</v>
      </c>
      <c r="E6" s="2" t="s">
        <v>4</v>
      </c>
      <c r="F6" s="9" t="s">
        <v>24</v>
      </c>
      <c r="G6" s="9" t="str">
        <f>F6</f>
        <v xml:space="preserve"> ร้านธนากรเฟอร์นิเจอร์             17,000.00  บาท</v>
      </c>
      <c r="H6" s="9" t="s">
        <v>7</v>
      </c>
      <c r="I6" s="9" t="s">
        <v>25</v>
      </c>
      <c r="K6" s="12">
        <f>D6-17000</f>
        <v>2000</v>
      </c>
    </row>
    <row r="7" spans="1:11" ht="93.75" customHeight="1" x14ac:dyDescent="0.35">
      <c r="A7" s="2">
        <v>4</v>
      </c>
      <c r="B7" s="9" t="s">
        <v>28</v>
      </c>
      <c r="C7" s="11">
        <v>40000</v>
      </c>
      <c r="D7" s="11">
        <v>40000</v>
      </c>
      <c r="E7" s="2" t="s">
        <v>4</v>
      </c>
      <c r="F7" s="9" t="s">
        <v>26</v>
      </c>
      <c r="G7" s="9" t="str">
        <f>F7</f>
        <v xml:space="preserve"> ร้านสุภาพพร คอนกรีต       40,000.00  บาท</v>
      </c>
      <c r="H7" s="9" t="s">
        <v>7</v>
      </c>
      <c r="I7" s="9" t="s">
        <v>27</v>
      </c>
    </row>
    <row r="8" spans="1:11" ht="93.75" customHeight="1" x14ac:dyDescent="0.35">
      <c r="A8" s="8">
        <v>5</v>
      </c>
      <c r="B8" s="13" t="s">
        <v>29</v>
      </c>
      <c r="C8" s="14">
        <v>40000</v>
      </c>
      <c r="D8" s="14">
        <v>40000</v>
      </c>
      <c r="E8" s="5" t="s">
        <v>4</v>
      </c>
      <c r="F8" s="9" t="s">
        <v>30</v>
      </c>
      <c r="G8" s="9" t="str">
        <f t="shared" ref="G8:G24" si="0">F8</f>
        <v xml:space="preserve"> ร้านสุภาพพร คอนกรีต        40,000.00  บาท</v>
      </c>
      <c r="H8" s="10" t="s">
        <v>7</v>
      </c>
      <c r="I8" s="10" t="s">
        <v>31</v>
      </c>
    </row>
    <row r="9" spans="1:11" ht="93.75" customHeight="1" x14ac:dyDescent="0.35">
      <c r="A9" s="2">
        <v>6</v>
      </c>
      <c r="B9" s="13" t="s">
        <v>32</v>
      </c>
      <c r="C9" s="15">
        <v>40000</v>
      </c>
      <c r="D9" s="15">
        <v>40000</v>
      </c>
      <c r="E9" s="2" t="s">
        <v>4</v>
      </c>
      <c r="F9" s="9" t="s">
        <v>30</v>
      </c>
      <c r="G9" s="9" t="str">
        <f t="shared" si="0"/>
        <v xml:space="preserve"> ร้านสุภาพพร คอนกรีต        40,000.00  บาท</v>
      </c>
      <c r="H9" s="9" t="s">
        <v>7</v>
      </c>
      <c r="I9" s="9" t="s">
        <v>33</v>
      </c>
    </row>
    <row r="10" spans="1:11" ht="93.75" customHeight="1" x14ac:dyDescent="0.35">
      <c r="A10" s="8">
        <v>7</v>
      </c>
      <c r="B10" s="9" t="s">
        <v>34</v>
      </c>
      <c r="C10" s="3">
        <v>550</v>
      </c>
      <c r="D10" s="3">
        <v>550</v>
      </c>
      <c r="E10" s="2" t="s">
        <v>4</v>
      </c>
      <c r="F10" s="9" t="s">
        <v>35</v>
      </c>
      <c r="G10" s="9" t="str">
        <f t="shared" si="0"/>
        <v>ร้านแสงชัยโทรทัศน์การฟ้า        550.00  บาท</v>
      </c>
      <c r="H10" s="9" t="s">
        <v>7</v>
      </c>
      <c r="I10" s="9" t="s">
        <v>36</v>
      </c>
    </row>
    <row r="11" spans="1:11" ht="93.75" customHeight="1" x14ac:dyDescent="0.35">
      <c r="A11" s="2">
        <v>8</v>
      </c>
      <c r="B11" s="9" t="s">
        <v>37</v>
      </c>
      <c r="C11" s="3">
        <v>1900</v>
      </c>
      <c r="D11" s="3">
        <v>1900</v>
      </c>
      <c r="E11" s="2" t="s">
        <v>4</v>
      </c>
      <c r="F11" s="9" t="s">
        <v>38</v>
      </c>
      <c r="G11" s="9" t="str">
        <f t="shared" si="0"/>
        <v xml:space="preserve"> นางอรัญญา  แก้วดี        1,900.00  บาท</v>
      </c>
      <c r="H11" s="9" t="s">
        <v>7</v>
      </c>
      <c r="I11" s="9" t="s">
        <v>39</v>
      </c>
    </row>
    <row r="12" spans="1:11" ht="93.75" customHeight="1" x14ac:dyDescent="0.35">
      <c r="A12" s="8">
        <v>9</v>
      </c>
      <c r="B12" s="9" t="s">
        <v>40</v>
      </c>
      <c r="C12" s="3">
        <v>5200</v>
      </c>
      <c r="D12" s="3">
        <v>5200</v>
      </c>
      <c r="E12" s="2" t="s">
        <v>4</v>
      </c>
      <c r="F12" s="9" t="s">
        <v>41</v>
      </c>
      <c r="G12" s="9" t="str">
        <f t="shared" si="0"/>
        <v xml:space="preserve"> ร้านสุภาพพร คอนกรีต        5,200.00  บาท</v>
      </c>
      <c r="H12" s="10" t="s">
        <v>7</v>
      </c>
      <c r="I12" s="9" t="s">
        <v>42</v>
      </c>
    </row>
    <row r="13" spans="1:11" ht="93.75" customHeight="1" x14ac:dyDescent="0.35">
      <c r="A13" s="2">
        <v>10</v>
      </c>
      <c r="B13" s="9" t="s">
        <v>14</v>
      </c>
      <c r="C13" s="3">
        <v>5117</v>
      </c>
      <c r="D13" s="3">
        <v>5117</v>
      </c>
      <c r="E13" s="2" t="s">
        <v>4</v>
      </c>
      <c r="F13" s="9" t="s">
        <v>43</v>
      </c>
      <c r="G13" s="9" t="str">
        <f t="shared" si="0"/>
        <v xml:space="preserve"> ร้านสุภาพพร คอนกรีต        5,117.00  บาท</v>
      </c>
      <c r="H13" s="10" t="s">
        <v>7</v>
      </c>
      <c r="I13" s="9" t="s">
        <v>44</v>
      </c>
    </row>
    <row r="14" spans="1:11" ht="93.75" customHeight="1" x14ac:dyDescent="0.35">
      <c r="A14" s="8">
        <v>11</v>
      </c>
      <c r="B14" s="9" t="s">
        <v>45</v>
      </c>
      <c r="C14" s="3">
        <v>576</v>
      </c>
      <c r="D14" s="3">
        <v>576</v>
      </c>
      <c r="E14" s="2" t="s">
        <v>4</v>
      </c>
      <c r="F14" s="9" t="s">
        <v>15</v>
      </c>
      <c r="G14" s="9" t="str">
        <f t="shared" si="0"/>
        <v xml:space="preserve"> โรงพิมพ์เทพประทาย        576.00  บาท</v>
      </c>
      <c r="H14" s="10" t="s">
        <v>7</v>
      </c>
      <c r="I14" s="9" t="s">
        <v>46</v>
      </c>
    </row>
    <row r="15" spans="1:11" ht="93.75" customHeight="1" x14ac:dyDescent="0.35">
      <c r="A15" s="2">
        <v>12</v>
      </c>
      <c r="B15" s="9" t="s">
        <v>13</v>
      </c>
      <c r="C15" s="3">
        <v>6000</v>
      </c>
      <c r="D15" s="3">
        <v>6000</v>
      </c>
      <c r="E15" s="2" t="s">
        <v>4</v>
      </c>
      <c r="F15" s="9" t="s">
        <v>47</v>
      </c>
      <c r="G15" s="9" t="str">
        <f t="shared" si="0"/>
        <v xml:space="preserve"> นางสาวนิภาพร  เจียมไธสง        6,000.00  บาท</v>
      </c>
      <c r="H15" s="9" t="s">
        <v>7</v>
      </c>
      <c r="I15" s="9" t="s">
        <v>48</v>
      </c>
      <c r="K15" s="12"/>
    </row>
    <row r="16" spans="1:11" ht="93.75" customHeight="1" x14ac:dyDescent="0.35">
      <c r="A16" s="8">
        <v>13</v>
      </c>
      <c r="B16" s="13" t="s">
        <v>12</v>
      </c>
      <c r="C16" s="3">
        <v>1000</v>
      </c>
      <c r="D16" s="3">
        <v>1000</v>
      </c>
      <c r="E16" s="2" t="s">
        <v>4</v>
      </c>
      <c r="F16" s="9" t="s">
        <v>49</v>
      </c>
      <c r="G16" s="9" t="str">
        <f t="shared" si="0"/>
        <v xml:space="preserve"> โรงพิมพ์เทพประทาย        1,000.00  บาท</v>
      </c>
      <c r="H16" s="10" t="s">
        <v>7</v>
      </c>
      <c r="I16" s="9" t="s">
        <v>50</v>
      </c>
    </row>
    <row r="17" spans="1:11" ht="93.75" customHeight="1" x14ac:dyDescent="0.35">
      <c r="A17" s="2">
        <v>14</v>
      </c>
      <c r="B17" s="9" t="s">
        <v>51</v>
      </c>
      <c r="C17" s="3">
        <v>13404.19</v>
      </c>
      <c r="D17" s="3">
        <v>13404.19</v>
      </c>
      <c r="E17" s="2" t="s">
        <v>4</v>
      </c>
      <c r="F17" s="9" t="s">
        <v>52</v>
      </c>
      <c r="G17" s="9" t="str">
        <f>F17</f>
        <v>บจ.โตโยต้า ทองรวยสีมา 13,404.19 บาท</v>
      </c>
      <c r="H17" s="10" t="s">
        <v>7</v>
      </c>
      <c r="I17" s="9" t="s">
        <v>53</v>
      </c>
    </row>
    <row r="18" spans="1:11" ht="93.75" customHeight="1" x14ac:dyDescent="0.35">
      <c r="A18" s="8">
        <v>15</v>
      </c>
      <c r="B18" s="9" t="s">
        <v>54</v>
      </c>
      <c r="C18" s="3">
        <v>4000</v>
      </c>
      <c r="D18" s="3">
        <v>4000</v>
      </c>
      <c r="E18" s="2" t="s">
        <v>4</v>
      </c>
      <c r="F18" s="9" t="s">
        <v>55</v>
      </c>
      <c r="G18" s="9" t="str">
        <f>F18</f>
        <v xml:space="preserve"> นายสุขุม  พิมพ์ศรี        4,000.00  บาท</v>
      </c>
      <c r="H18" s="10" t="s">
        <v>7</v>
      </c>
      <c r="I18" s="9" t="s">
        <v>56</v>
      </c>
    </row>
    <row r="19" spans="1:11" ht="93.75" customHeight="1" x14ac:dyDescent="0.35">
      <c r="A19" s="2">
        <v>16</v>
      </c>
      <c r="B19" s="9" t="s">
        <v>57</v>
      </c>
      <c r="C19" s="3">
        <v>8000</v>
      </c>
      <c r="D19" s="3">
        <v>8000</v>
      </c>
      <c r="E19" s="2" t="s">
        <v>4</v>
      </c>
      <c r="F19" s="9" t="s">
        <v>58</v>
      </c>
      <c r="G19" s="9" t="str">
        <f t="shared" ref="G19:G23" si="1">F19</f>
        <v>นายสุขุม  พิมพ์ศรี             8,000.00 บาท.</v>
      </c>
      <c r="H19" s="9" t="s">
        <v>7</v>
      </c>
      <c r="I19" s="9" t="s">
        <v>59</v>
      </c>
    </row>
    <row r="20" spans="1:11" ht="93.75" customHeight="1" x14ac:dyDescent="0.35">
      <c r="A20" s="8">
        <v>17</v>
      </c>
      <c r="B20" s="9" t="s">
        <v>60</v>
      </c>
      <c r="C20" s="3">
        <v>39200</v>
      </c>
      <c r="D20" s="3">
        <v>40700</v>
      </c>
      <c r="E20" s="2" t="s">
        <v>4</v>
      </c>
      <c r="F20" s="9" t="s">
        <v>61</v>
      </c>
      <c r="G20" s="9" t="str">
        <f t="shared" si="1"/>
        <v>หจก.กลางขอนนอกก่อสร้าง   39,000.00 บาท</v>
      </c>
      <c r="H20" s="10" t="s">
        <v>7</v>
      </c>
      <c r="I20" s="9" t="s">
        <v>62</v>
      </c>
      <c r="K20" s="12">
        <f>D20-39000</f>
        <v>1700</v>
      </c>
    </row>
    <row r="21" spans="1:11" ht="93.75" customHeight="1" x14ac:dyDescent="0.35">
      <c r="A21" s="2">
        <v>18</v>
      </c>
      <c r="B21" s="9" t="s">
        <v>63</v>
      </c>
      <c r="C21" s="3">
        <v>9200</v>
      </c>
      <c r="D21" s="3">
        <v>9200</v>
      </c>
      <c r="E21" s="2" t="s">
        <v>4</v>
      </c>
      <c r="F21" s="9" t="s">
        <v>64</v>
      </c>
      <c r="G21" s="9" t="str">
        <f t="shared" si="1"/>
        <v>นายภูมินมร์  ไทยนอก   9,200.00 บาท</v>
      </c>
      <c r="H21" s="10" t="s">
        <v>7</v>
      </c>
      <c r="I21" s="9" t="s">
        <v>65</v>
      </c>
    </row>
    <row r="22" spans="1:11" ht="93.75" customHeight="1" x14ac:dyDescent="0.35">
      <c r="A22" s="8">
        <v>19</v>
      </c>
      <c r="B22" s="9" t="s">
        <v>66</v>
      </c>
      <c r="C22" s="3">
        <v>2200</v>
      </c>
      <c r="D22" s="3">
        <v>2200</v>
      </c>
      <c r="E22" s="2" t="s">
        <v>4</v>
      </c>
      <c r="F22" s="9" t="s">
        <v>67</v>
      </c>
      <c r="G22" s="9" t="str">
        <f t="shared" si="1"/>
        <v>นายภูมินมร์  ไทยนอก   2,200.00 บาท</v>
      </c>
      <c r="H22" s="10" t="s">
        <v>7</v>
      </c>
      <c r="I22" s="9" t="s">
        <v>68</v>
      </c>
    </row>
    <row r="23" spans="1:11" ht="93.75" customHeight="1" x14ac:dyDescent="0.35">
      <c r="A23" s="2">
        <v>20</v>
      </c>
      <c r="B23" s="9" t="s">
        <v>69</v>
      </c>
      <c r="C23" s="3">
        <v>1755</v>
      </c>
      <c r="D23" s="3">
        <v>1755</v>
      </c>
      <c r="E23" s="2" t="s">
        <v>4</v>
      </c>
      <c r="F23" s="9" t="s">
        <v>70</v>
      </c>
      <c r="G23" s="9" t="str">
        <f t="shared" si="1"/>
        <v>โรงพมพ์เทพประทาย    1,755.00 บาท</v>
      </c>
      <c r="H23" s="9" t="s">
        <v>7</v>
      </c>
      <c r="I23" s="9" t="s">
        <v>71</v>
      </c>
    </row>
    <row r="24" spans="1:11" ht="93.75" customHeight="1" x14ac:dyDescent="0.35">
      <c r="A24" s="8">
        <v>21</v>
      </c>
      <c r="B24" s="9" t="s">
        <v>72</v>
      </c>
      <c r="C24" s="11">
        <v>12403.5</v>
      </c>
      <c r="D24" s="11">
        <v>12403.5</v>
      </c>
      <c r="E24" s="2" t="s">
        <v>4</v>
      </c>
      <c r="F24" s="9" t="s">
        <v>73</v>
      </c>
      <c r="G24" s="9" t="str">
        <f t="shared" si="0"/>
        <v>ปั้มรวงทอง   12,403.50 บาท</v>
      </c>
      <c r="H24" s="9" t="s">
        <v>7</v>
      </c>
      <c r="I24" s="9" t="s">
        <v>80</v>
      </c>
    </row>
    <row r="25" spans="1:11" ht="93.75" customHeight="1" x14ac:dyDescent="0.35">
      <c r="A25" s="2">
        <v>22</v>
      </c>
      <c r="B25" s="9" t="s">
        <v>74</v>
      </c>
      <c r="C25" s="11">
        <v>90200</v>
      </c>
      <c r="D25" s="11">
        <v>92800</v>
      </c>
      <c r="E25" s="2" t="s">
        <v>4</v>
      </c>
      <c r="F25" s="9" t="s">
        <v>75</v>
      </c>
      <c r="G25" s="9" t="str">
        <f>F25</f>
        <v>นางบุญร่วม  จอดนอก   90,000.00 บาท</v>
      </c>
      <c r="H25" s="9" t="s">
        <v>7</v>
      </c>
      <c r="I25" s="9" t="s">
        <v>76</v>
      </c>
      <c r="K25" s="16">
        <f>D25-90000</f>
        <v>2800</v>
      </c>
    </row>
    <row r="26" spans="1:11" ht="93.75" customHeight="1" x14ac:dyDescent="0.35">
      <c r="A26" s="2">
        <v>23</v>
      </c>
      <c r="B26" s="9" t="s">
        <v>77</v>
      </c>
      <c r="C26" s="11">
        <v>267100</v>
      </c>
      <c r="D26" s="11">
        <v>245500</v>
      </c>
      <c r="E26" s="2" t="s">
        <v>4</v>
      </c>
      <c r="F26" s="9" t="s">
        <v>78</v>
      </c>
      <c r="G26" s="9" t="str">
        <f>F26</f>
        <v>หจก.กลางขอนนอกก่อสร้าง   243,000.00 บาท</v>
      </c>
      <c r="H26" s="9" t="s">
        <v>7</v>
      </c>
      <c r="I26" s="9" t="s">
        <v>79</v>
      </c>
      <c r="K26" s="16">
        <f>D26-243000</f>
        <v>2500</v>
      </c>
    </row>
    <row r="27" spans="1:11" x14ac:dyDescent="0.35">
      <c r="A27" s="1"/>
      <c r="C27" s="1"/>
      <c r="D27" s="1"/>
      <c r="F27" s="1"/>
      <c r="G27" s="1"/>
    </row>
    <row r="28" spans="1:11" x14ac:dyDescent="0.35">
      <c r="A28" s="1"/>
      <c r="C28" s="1"/>
      <c r="D28" s="1"/>
      <c r="F28" s="1"/>
      <c r="G28" s="1"/>
    </row>
    <row r="29" spans="1:11" x14ac:dyDescent="0.35">
      <c r="A29" s="1"/>
      <c r="C29" s="1"/>
      <c r="D29" s="1"/>
      <c r="F29" s="1"/>
      <c r="G29" s="1"/>
    </row>
    <row r="30" spans="1:11" x14ac:dyDescent="0.35">
      <c r="A30" s="1"/>
      <c r="C30" s="1"/>
      <c r="D30" s="1"/>
      <c r="F30" s="1"/>
      <c r="G30" s="1"/>
    </row>
    <row r="31" spans="1:11" x14ac:dyDescent="0.35">
      <c r="A31" s="1"/>
      <c r="C31" s="1"/>
      <c r="D31" s="1"/>
      <c r="F31" s="1"/>
      <c r="G31" s="1"/>
    </row>
    <row r="32" spans="1:11" x14ac:dyDescent="0.35">
      <c r="A32" s="1"/>
      <c r="C32" s="1"/>
      <c r="D32" s="1"/>
      <c r="F32" s="1"/>
      <c r="G32" s="1"/>
    </row>
    <row r="33" spans="1:11" x14ac:dyDescent="0.35">
      <c r="A33" s="1"/>
      <c r="C33" s="1"/>
      <c r="D33" s="1"/>
      <c r="F33" s="1"/>
      <c r="G33" s="1"/>
    </row>
    <row r="34" spans="1:11" hidden="1" x14ac:dyDescent="0.35"/>
    <row r="35" spans="1:11" hidden="1" x14ac:dyDescent="0.35"/>
    <row r="36" spans="1:11" ht="21.75" hidden="1" customHeight="1" x14ac:dyDescent="0.35">
      <c r="C36" s="16">
        <f>SUM(C4:C35)</f>
        <v>609592.68999999994</v>
      </c>
      <c r="D36" s="16">
        <f>SUM(D4:D35)</f>
        <v>592092.68999999994</v>
      </c>
      <c r="F36" s="18">
        <f>667+2120+17000+40000+40000+40000+550+1900+5200+5117+576+6000+1000+13404.19+4000+8000+39000+9200+2200+1755+12403.5+90000+243000</f>
        <v>583092.68999999994</v>
      </c>
      <c r="G36" s="18">
        <f>D36-F36</f>
        <v>9000</v>
      </c>
      <c r="K36" s="19">
        <f>SUM(K4:K26)</f>
        <v>9000</v>
      </c>
    </row>
    <row r="37" spans="1:11" ht="21.75" customHeight="1" x14ac:dyDescent="0.35"/>
    <row r="38" spans="1:11" ht="21.75" customHeight="1" x14ac:dyDescent="0.35">
      <c r="A38" s="1"/>
      <c r="F38" s="20"/>
      <c r="G38" s="1"/>
    </row>
    <row r="39" spans="1:11" ht="21.75" customHeight="1" x14ac:dyDescent="0.35"/>
    <row r="40" spans="1:11" ht="21.75" customHeight="1" x14ac:dyDescent="0.35"/>
    <row r="41" spans="1:11" ht="21.75" customHeight="1" x14ac:dyDescent="0.35"/>
    <row r="42" spans="1:11" ht="21.75" customHeight="1" x14ac:dyDescent="0.35"/>
    <row r="44" spans="1:11" x14ac:dyDescent="0.35">
      <c r="A44" s="1"/>
      <c r="C44" s="1"/>
      <c r="D44" s="1"/>
      <c r="F44" s="1"/>
      <c r="G44" s="1"/>
    </row>
    <row r="45" spans="1:11" x14ac:dyDescent="0.35">
      <c r="A45" s="1"/>
      <c r="C45" s="1"/>
      <c r="D45" s="1"/>
      <c r="F45" s="1"/>
      <c r="G45" s="1"/>
    </row>
    <row r="46" spans="1:11" x14ac:dyDescent="0.35">
      <c r="A46" s="1"/>
      <c r="C46" s="1"/>
      <c r="D46" s="1"/>
      <c r="F46" s="1"/>
      <c r="G46" s="1"/>
    </row>
    <row r="47" spans="1:11" x14ac:dyDescent="0.35">
      <c r="A47" s="1"/>
      <c r="C47" s="1"/>
      <c r="D47" s="1"/>
      <c r="F47" s="1"/>
      <c r="G47" s="1"/>
    </row>
    <row r="48" spans="1:11" x14ac:dyDescent="0.35">
      <c r="A48" s="1"/>
      <c r="C48" s="1"/>
      <c r="D48" s="1"/>
      <c r="F48" s="1"/>
      <c r="G48" s="1"/>
    </row>
    <row r="49" spans="1:7" x14ac:dyDescent="0.35">
      <c r="A49" s="1"/>
      <c r="C49" s="1"/>
      <c r="D49" s="1"/>
      <c r="F49" s="1"/>
      <c r="G49" s="1"/>
    </row>
    <row r="50" spans="1:7" x14ac:dyDescent="0.35">
      <c r="A50" s="1"/>
      <c r="C50" s="1"/>
      <c r="D50" s="1"/>
      <c r="F50" s="1"/>
      <c r="G50" s="1"/>
    </row>
    <row r="51" spans="1:7" x14ac:dyDescent="0.35">
      <c r="A51" s="1"/>
      <c r="C51" s="1"/>
      <c r="D51" s="1"/>
      <c r="F51" s="1"/>
      <c r="G51" s="1"/>
    </row>
    <row r="52" spans="1:7" x14ac:dyDescent="0.35">
      <c r="A52" s="1"/>
      <c r="C52" s="1"/>
      <c r="D52" s="1"/>
      <c r="F52" s="1"/>
      <c r="G52" s="1"/>
    </row>
    <row r="53" spans="1:7" x14ac:dyDescent="0.35">
      <c r="A53" s="1"/>
      <c r="C53" s="1"/>
      <c r="D53" s="1"/>
      <c r="F53" s="1"/>
      <c r="G53" s="1"/>
    </row>
    <row r="54" spans="1:7" x14ac:dyDescent="0.35">
      <c r="A54" s="1"/>
      <c r="C54" s="1"/>
      <c r="D54" s="1"/>
      <c r="F54" s="1"/>
      <c r="G54" s="1"/>
    </row>
    <row r="55" spans="1:7" x14ac:dyDescent="0.35">
      <c r="A55" s="1"/>
      <c r="C55" s="1"/>
      <c r="D55" s="1"/>
      <c r="F55" s="1"/>
      <c r="G55" s="1"/>
    </row>
    <row r="56" spans="1:7" x14ac:dyDescent="0.35">
      <c r="A56" s="1"/>
      <c r="C56" s="1"/>
      <c r="D56" s="1"/>
      <c r="F56" s="1"/>
      <c r="G56" s="1"/>
    </row>
    <row r="57" spans="1:7" x14ac:dyDescent="0.35">
      <c r="A57" s="1"/>
      <c r="C57" s="1"/>
      <c r="D57" s="1"/>
      <c r="F57" s="1"/>
      <c r="G57" s="1"/>
    </row>
    <row r="58" spans="1:7" x14ac:dyDescent="0.35">
      <c r="A58" s="1"/>
      <c r="C58" s="1"/>
      <c r="D58" s="1"/>
      <c r="F58" s="1"/>
      <c r="G58" s="1"/>
    </row>
    <row r="59" spans="1:7" x14ac:dyDescent="0.35">
      <c r="A59" s="1"/>
      <c r="C59" s="1"/>
      <c r="D59" s="1"/>
      <c r="F59" s="1"/>
      <c r="G59" s="1"/>
    </row>
    <row r="60" spans="1:7" x14ac:dyDescent="0.35">
      <c r="A60" s="1"/>
      <c r="C60" s="1"/>
      <c r="D60" s="1"/>
      <c r="F60" s="1"/>
      <c r="G60" s="1"/>
    </row>
    <row r="61" spans="1:7" x14ac:dyDescent="0.35">
      <c r="A61" s="1"/>
      <c r="C61" s="1"/>
      <c r="D61" s="1"/>
      <c r="F61" s="1"/>
      <c r="G61" s="1"/>
    </row>
    <row r="62" spans="1:7" x14ac:dyDescent="0.35">
      <c r="A62" s="1"/>
      <c r="C62" s="1"/>
      <c r="D62" s="1"/>
      <c r="F62" s="1"/>
      <c r="G62" s="1"/>
    </row>
    <row r="63" spans="1:7" x14ac:dyDescent="0.35">
      <c r="A63" s="1"/>
      <c r="C63" s="1"/>
      <c r="D63" s="1"/>
      <c r="F63" s="1"/>
      <c r="G63" s="1"/>
    </row>
    <row r="64" spans="1:7" x14ac:dyDescent="0.35">
      <c r="A64" s="1"/>
      <c r="C64" s="1"/>
      <c r="D64" s="1"/>
      <c r="F64" s="1"/>
      <c r="G64" s="1"/>
    </row>
    <row r="65" spans="1:7" x14ac:dyDescent="0.35">
      <c r="A65" s="1"/>
      <c r="C65" s="1"/>
      <c r="D65" s="1"/>
      <c r="F65" s="1"/>
      <c r="G65" s="1"/>
    </row>
    <row r="66" spans="1:7" x14ac:dyDescent="0.35">
      <c r="A66" s="1"/>
      <c r="C66" s="1"/>
      <c r="D66" s="1"/>
      <c r="F66" s="1"/>
      <c r="G66" s="1"/>
    </row>
    <row r="67" spans="1:7" x14ac:dyDescent="0.35">
      <c r="A67" s="1"/>
      <c r="C67" s="1"/>
      <c r="D67" s="1"/>
      <c r="F67" s="1"/>
      <c r="G67" s="1"/>
    </row>
    <row r="68" spans="1:7" x14ac:dyDescent="0.35">
      <c r="A68" s="1"/>
      <c r="C68" s="1"/>
      <c r="D68" s="1"/>
      <c r="F68" s="1"/>
      <c r="G68" s="1"/>
    </row>
    <row r="69" spans="1:7" x14ac:dyDescent="0.35">
      <c r="A69" s="1"/>
      <c r="C69" s="1"/>
      <c r="D69" s="1"/>
      <c r="F69" s="1"/>
      <c r="G69" s="1"/>
    </row>
    <row r="70" spans="1:7" x14ac:dyDescent="0.35">
      <c r="A70" s="1"/>
      <c r="C70" s="1"/>
      <c r="D70" s="1"/>
      <c r="F70" s="1"/>
      <c r="G70" s="1"/>
    </row>
    <row r="71" spans="1:7" x14ac:dyDescent="0.35">
      <c r="A71" s="1"/>
      <c r="C71" s="1"/>
      <c r="D71" s="1"/>
      <c r="F71" s="1"/>
      <c r="G71" s="1"/>
    </row>
    <row r="72" spans="1:7" x14ac:dyDescent="0.35">
      <c r="A72" s="1"/>
      <c r="C72" s="1"/>
      <c r="D72" s="1"/>
      <c r="F72" s="1"/>
      <c r="G72" s="1"/>
    </row>
    <row r="73" spans="1:7" x14ac:dyDescent="0.35">
      <c r="A73" s="1"/>
      <c r="C73" s="1"/>
      <c r="D73" s="1"/>
      <c r="F73" s="1"/>
      <c r="G73" s="1"/>
    </row>
    <row r="74" spans="1:7" x14ac:dyDescent="0.35">
      <c r="A74" s="1"/>
      <c r="C74" s="1"/>
      <c r="D74" s="1"/>
      <c r="F74" s="1"/>
      <c r="G74" s="1"/>
    </row>
    <row r="75" spans="1:7" x14ac:dyDescent="0.35">
      <c r="A75" s="1"/>
      <c r="C75" s="1"/>
      <c r="D75" s="1"/>
      <c r="F75" s="1"/>
      <c r="G75" s="1"/>
    </row>
    <row r="76" spans="1:7" x14ac:dyDescent="0.35">
      <c r="A76" s="1"/>
      <c r="C76" s="1"/>
      <c r="D76" s="1"/>
      <c r="F76" s="1"/>
      <c r="G76" s="1"/>
    </row>
    <row r="77" spans="1:7" x14ac:dyDescent="0.35">
      <c r="A77" s="1"/>
      <c r="C77" s="1"/>
      <c r="D77" s="1"/>
      <c r="F77" s="1"/>
      <c r="G77" s="1"/>
    </row>
    <row r="78" spans="1:7" x14ac:dyDescent="0.35">
      <c r="A78" s="1"/>
      <c r="C78" s="1"/>
      <c r="D78" s="1"/>
      <c r="F78" s="1"/>
      <c r="G78" s="1"/>
    </row>
    <row r="79" spans="1:7" x14ac:dyDescent="0.35">
      <c r="A79" s="1"/>
      <c r="C79" s="1"/>
      <c r="D79" s="1"/>
      <c r="F79" s="1"/>
      <c r="G79" s="1"/>
    </row>
    <row r="80" spans="1:7" x14ac:dyDescent="0.35">
      <c r="A80" s="1"/>
      <c r="C80" s="1"/>
      <c r="D80" s="1"/>
      <c r="F80" s="1"/>
      <c r="G80" s="1"/>
    </row>
    <row r="81" spans="1:7" x14ac:dyDescent="0.35">
      <c r="A81" s="1"/>
      <c r="C81" s="1"/>
      <c r="D81" s="1"/>
      <c r="F81" s="1"/>
      <c r="G81" s="1"/>
    </row>
    <row r="82" spans="1:7" x14ac:dyDescent="0.35">
      <c r="A82" s="1"/>
      <c r="C82" s="1"/>
      <c r="D82" s="1"/>
      <c r="F82" s="1"/>
      <c r="G82" s="1"/>
    </row>
    <row r="83" spans="1:7" x14ac:dyDescent="0.35">
      <c r="A83" s="1"/>
      <c r="C83" s="1"/>
      <c r="D83" s="1"/>
      <c r="F83" s="1"/>
      <c r="G83" s="1"/>
    </row>
    <row r="84" spans="1:7" x14ac:dyDescent="0.35">
      <c r="A84" s="1"/>
      <c r="C84" s="1"/>
      <c r="D84" s="1"/>
      <c r="F84" s="1"/>
      <c r="G84" s="1"/>
    </row>
    <row r="85" spans="1:7" x14ac:dyDescent="0.35">
      <c r="A85" s="1"/>
      <c r="C85" s="1"/>
      <c r="D85" s="1"/>
      <c r="F85" s="1"/>
      <c r="G85" s="1"/>
    </row>
    <row r="86" spans="1:7" x14ac:dyDescent="0.35">
      <c r="A86" s="1"/>
      <c r="C86" s="1"/>
      <c r="D86" s="1"/>
      <c r="F86" s="1"/>
      <c r="G86" s="1"/>
    </row>
    <row r="87" spans="1:7" x14ac:dyDescent="0.35">
      <c r="A87" s="1"/>
      <c r="C87" s="1"/>
      <c r="D87" s="1"/>
      <c r="F87" s="1"/>
      <c r="G87" s="1"/>
    </row>
    <row r="88" spans="1:7" x14ac:dyDescent="0.35">
      <c r="A88" s="1"/>
      <c r="C88" s="1"/>
      <c r="D88" s="1"/>
      <c r="F88" s="1"/>
      <c r="G88" s="1"/>
    </row>
    <row r="89" spans="1:7" x14ac:dyDescent="0.35">
      <c r="A89" s="1"/>
      <c r="C89" s="1"/>
      <c r="D89" s="1"/>
      <c r="F89" s="1"/>
      <c r="G89" s="1"/>
    </row>
    <row r="90" spans="1:7" x14ac:dyDescent="0.35">
      <c r="A90" s="1"/>
      <c r="C90" s="1"/>
      <c r="D90" s="1"/>
      <c r="F90" s="1"/>
      <c r="G90" s="1"/>
    </row>
    <row r="91" spans="1:7" x14ac:dyDescent="0.35">
      <c r="A91" s="1"/>
      <c r="C91" s="1"/>
      <c r="D91" s="1"/>
      <c r="F91" s="1"/>
      <c r="G91" s="1"/>
    </row>
    <row r="92" spans="1:7" x14ac:dyDescent="0.35">
      <c r="A92" s="1"/>
      <c r="C92" s="1"/>
      <c r="D92" s="1"/>
      <c r="F92" s="1"/>
      <c r="G92" s="1"/>
    </row>
    <row r="93" spans="1:7" x14ac:dyDescent="0.35">
      <c r="A93" s="1"/>
      <c r="C93" s="1"/>
      <c r="D93" s="1"/>
      <c r="F93" s="1"/>
      <c r="G93" s="1"/>
    </row>
    <row r="94" spans="1:7" x14ac:dyDescent="0.35">
      <c r="A94" s="1"/>
      <c r="C94" s="1"/>
      <c r="D94" s="1"/>
      <c r="F94" s="1"/>
      <c r="G94" s="1"/>
    </row>
    <row r="95" spans="1:7" x14ac:dyDescent="0.35">
      <c r="A95" s="1"/>
      <c r="C95" s="1"/>
      <c r="D95" s="1"/>
      <c r="F95" s="1"/>
      <c r="G95" s="1"/>
    </row>
    <row r="96" spans="1:7" x14ac:dyDescent="0.35">
      <c r="A96" s="1"/>
      <c r="C96" s="1"/>
      <c r="D96" s="1"/>
      <c r="F96" s="1"/>
      <c r="G96" s="1"/>
    </row>
    <row r="97" spans="1:7" x14ac:dyDescent="0.35">
      <c r="A97" s="1"/>
      <c r="C97" s="1"/>
      <c r="D97" s="1"/>
      <c r="F97" s="1"/>
      <c r="G97" s="1"/>
    </row>
    <row r="98" spans="1:7" x14ac:dyDescent="0.35">
      <c r="A98" s="1"/>
      <c r="C98" s="1"/>
      <c r="D98" s="1"/>
      <c r="F98" s="1"/>
      <c r="G98" s="1"/>
    </row>
    <row r="99" spans="1:7" x14ac:dyDescent="0.35">
      <c r="A99" s="1"/>
      <c r="C99" s="1"/>
      <c r="D99" s="1"/>
      <c r="F99" s="1"/>
      <c r="G99" s="1"/>
    </row>
    <row r="100" spans="1:7" x14ac:dyDescent="0.35">
      <c r="A100" s="1"/>
      <c r="C100" s="1"/>
      <c r="D100" s="1"/>
      <c r="F100" s="1"/>
      <c r="G100" s="1"/>
    </row>
    <row r="101" spans="1:7" x14ac:dyDescent="0.35">
      <c r="A101" s="1"/>
      <c r="C101" s="1"/>
      <c r="D101" s="1"/>
      <c r="F101" s="1"/>
      <c r="G101" s="1"/>
    </row>
    <row r="102" spans="1:7" x14ac:dyDescent="0.35">
      <c r="A102" s="1"/>
      <c r="C102" s="1"/>
      <c r="D102" s="1"/>
      <c r="F102" s="1"/>
      <c r="G102" s="1"/>
    </row>
    <row r="103" spans="1:7" x14ac:dyDescent="0.35">
      <c r="A103" s="1"/>
      <c r="C103" s="1"/>
      <c r="D103" s="1"/>
      <c r="F103" s="1"/>
      <c r="G103" s="1"/>
    </row>
    <row r="104" spans="1:7" x14ac:dyDescent="0.35">
      <c r="A104" s="1"/>
      <c r="C104" s="1"/>
      <c r="D104" s="1"/>
      <c r="F104" s="1"/>
      <c r="G104" s="1"/>
    </row>
    <row r="105" spans="1:7" x14ac:dyDescent="0.35">
      <c r="A105" s="1"/>
      <c r="C105" s="1"/>
      <c r="D105" s="1"/>
      <c r="F105" s="1"/>
      <c r="G105" s="1"/>
    </row>
    <row r="106" spans="1:7" x14ac:dyDescent="0.35">
      <c r="A106" s="1"/>
      <c r="C106" s="1"/>
      <c r="D106" s="1"/>
      <c r="F106" s="1"/>
      <c r="G106" s="1"/>
    </row>
    <row r="107" spans="1:7" x14ac:dyDescent="0.35">
      <c r="A107" s="1"/>
      <c r="C107" s="1"/>
      <c r="D107" s="1"/>
      <c r="F107" s="1"/>
      <c r="G107" s="1"/>
    </row>
    <row r="108" spans="1:7" x14ac:dyDescent="0.35">
      <c r="A108" s="1"/>
      <c r="C108" s="1"/>
      <c r="D108" s="1"/>
      <c r="F108" s="1"/>
      <c r="G108" s="1"/>
    </row>
    <row r="109" spans="1:7" x14ac:dyDescent="0.35">
      <c r="A109" s="1"/>
      <c r="C109" s="1"/>
      <c r="D109" s="1"/>
      <c r="F109" s="1"/>
      <c r="G109" s="1"/>
    </row>
    <row r="110" spans="1:7" x14ac:dyDescent="0.35">
      <c r="A110" s="1"/>
      <c r="C110" s="1"/>
      <c r="D110" s="1"/>
      <c r="F110" s="1"/>
      <c r="G110" s="1"/>
    </row>
    <row r="111" spans="1:7" x14ac:dyDescent="0.35">
      <c r="A111" s="1"/>
      <c r="C111" s="1"/>
      <c r="D111" s="1"/>
      <c r="F111" s="1"/>
      <c r="G111" s="1"/>
    </row>
    <row r="112" spans="1:7" x14ac:dyDescent="0.35">
      <c r="A112" s="1"/>
      <c r="C112" s="1"/>
      <c r="D112" s="1"/>
      <c r="F112" s="1"/>
      <c r="G112" s="1"/>
    </row>
    <row r="113" spans="1:7" x14ac:dyDescent="0.35">
      <c r="A113" s="1"/>
      <c r="C113" s="1"/>
      <c r="D113" s="1"/>
      <c r="F113" s="1"/>
      <c r="G113" s="1"/>
    </row>
    <row r="114" spans="1:7" x14ac:dyDescent="0.35">
      <c r="A114" s="1"/>
      <c r="C114" s="1"/>
      <c r="D114" s="1"/>
      <c r="F114" s="1"/>
      <c r="G114" s="1"/>
    </row>
    <row r="115" spans="1:7" x14ac:dyDescent="0.35">
      <c r="A115" s="1"/>
      <c r="C115" s="1"/>
      <c r="D115" s="1"/>
      <c r="F115" s="1"/>
      <c r="G115" s="1"/>
    </row>
    <row r="116" spans="1:7" x14ac:dyDescent="0.35">
      <c r="A116" s="1"/>
      <c r="C116" s="1"/>
      <c r="D116" s="1"/>
      <c r="F116" s="1"/>
      <c r="G116" s="1"/>
    </row>
    <row r="117" spans="1:7" x14ac:dyDescent="0.35">
      <c r="A117" s="1"/>
      <c r="C117" s="1"/>
      <c r="D117" s="1"/>
      <c r="F117" s="1"/>
      <c r="G117" s="1"/>
    </row>
    <row r="118" spans="1:7" x14ac:dyDescent="0.35">
      <c r="A118" s="1"/>
      <c r="C118" s="1"/>
      <c r="D118" s="1"/>
      <c r="F118" s="1"/>
      <c r="G118" s="1"/>
    </row>
    <row r="119" spans="1:7" x14ac:dyDescent="0.35">
      <c r="A119" s="1"/>
      <c r="C119" s="1"/>
      <c r="D119" s="1"/>
      <c r="F119" s="1"/>
      <c r="G119" s="1"/>
    </row>
    <row r="120" spans="1:7" x14ac:dyDescent="0.35">
      <c r="A120" s="1"/>
      <c r="C120" s="1"/>
      <c r="D120" s="1"/>
      <c r="F120" s="1"/>
      <c r="G120" s="1"/>
    </row>
    <row r="121" spans="1:7" x14ac:dyDescent="0.35">
      <c r="A121" s="1"/>
      <c r="C121" s="1"/>
      <c r="D121" s="1"/>
      <c r="F121" s="1"/>
      <c r="G121" s="1"/>
    </row>
    <row r="122" spans="1:7" x14ac:dyDescent="0.35">
      <c r="A122" s="1"/>
      <c r="C122" s="1"/>
      <c r="D122" s="1"/>
      <c r="F122" s="1"/>
      <c r="G122" s="1"/>
    </row>
    <row r="123" spans="1:7" x14ac:dyDescent="0.35">
      <c r="A123" s="1"/>
      <c r="C123" s="1"/>
      <c r="D123" s="1"/>
      <c r="F123" s="1"/>
      <c r="G123" s="1"/>
    </row>
    <row r="124" spans="1:7" x14ac:dyDescent="0.35">
      <c r="A124" s="1"/>
      <c r="C124" s="1"/>
      <c r="D124" s="1"/>
      <c r="F124" s="1"/>
      <c r="G124" s="1"/>
    </row>
    <row r="125" spans="1:7" x14ac:dyDescent="0.35">
      <c r="A125" s="1"/>
      <c r="C125" s="1"/>
      <c r="D125" s="1"/>
      <c r="F125" s="1"/>
      <c r="G125" s="1"/>
    </row>
    <row r="126" spans="1:7" x14ac:dyDescent="0.35">
      <c r="A126" s="1"/>
      <c r="C126" s="1"/>
      <c r="D126" s="1"/>
      <c r="F126" s="1"/>
      <c r="G126" s="1"/>
    </row>
    <row r="127" spans="1:7" x14ac:dyDescent="0.35">
      <c r="A127" s="1"/>
      <c r="C127" s="1"/>
      <c r="D127" s="1"/>
      <c r="F127" s="1"/>
      <c r="G127" s="1"/>
    </row>
    <row r="128" spans="1:7" x14ac:dyDescent="0.35">
      <c r="A128" s="1"/>
      <c r="C128" s="1"/>
      <c r="D128" s="1"/>
      <c r="F128" s="1"/>
      <c r="G128" s="1"/>
    </row>
    <row r="129" spans="1:7" x14ac:dyDescent="0.35">
      <c r="A129" s="1"/>
      <c r="C129" s="1"/>
      <c r="D129" s="1"/>
      <c r="F129" s="1"/>
      <c r="G129" s="1"/>
    </row>
    <row r="130" spans="1:7" x14ac:dyDescent="0.35">
      <c r="A130" s="1"/>
      <c r="C130" s="1"/>
      <c r="D130" s="1"/>
      <c r="F130" s="1"/>
      <c r="G130" s="1"/>
    </row>
    <row r="131" spans="1:7" x14ac:dyDescent="0.35">
      <c r="A131" s="1"/>
      <c r="C131" s="1"/>
      <c r="D131" s="1"/>
      <c r="F131" s="1"/>
      <c r="G131" s="1"/>
    </row>
    <row r="132" spans="1:7" x14ac:dyDescent="0.35">
      <c r="A132" s="1"/>
      <c r="C132" s="1"/>
      <c r="D132" s="1"/>
      <c r="F132" s="1"/>
      <c r="G132" s="1"/>
    </row>
    <row r="133" spans="1:7" x14ac:dyDescent="0.35">
      <c r="A133" s="1"/>
      <c r="C133" s="1"/>
      <c r="D133" s="1"/>
      <c r="F133" s="1"/>
      <c r="G133" s="1"/>
    </row>
    <row r="134" spans="1:7" x14ac:dyDescent="0.35">
      <c r="A134" s="1"/>
      <c r="C134" s="1"/>
      <c r="D134" s="1"/>
      <c r="F134" s="1"/>
      <c r="G134" s="1"/>
    </row>
    <row r="135" spans="1:7" x14ac:dyDescent="0.35">
      <c r="A135" s="1"/>
      <c r="C135" s="1"/>
      <c r="D135" s="1"/>
      <c r="F135" s="1"/>
      <c r="G135" s="1"/>
    </row>
    <row r="136" spans="1:7" x14ac:dyDescent="0.35">
      <c r="A136" s="1"/>
      <c r="C136" s="1"/>
      <c r="D136" s="1"/>
      <c r="F136" s="1"/>
      <c r="G136" s="1"/>
    </row>
    <row r="137" spans="1:7" x14ac:dyDescent="0.35">
      <c r="A137" s="1"/>
      <c r="C137" s="1"/>
      <c r="D137" s="1"/>
      <c r="F137" s="1"/>
      <c r="G137" s="1"/>
    </row>
    <row r="138" spans="1:7" x14ac:dyDescent="0.35">
      <c r="A138" s="1"/>
      <c r="C138" s="1"/>
      <c r="D138" s="1"/>
      <c r="F138" s="1"/>
      <c r="G138" s="1"/>
    </row>
    <row r="139" spans="1:7" x14ac:dyDescent="0.35">
      <c r="A139" s="1"/>
      <c r="C139" s="1"/>
      <c r="D139" s="1"/>
      <c r="F139" s="1"/>
      <c r="G139" s="1"/>
    </row>
    <row r="140" spans="1:7" x14ac:dyDescent="0.35">
      <c r="A140" s="1"/>
      <c r="C140" s="1"/>
      <c r="D140" s="1"/>
      <c r="F140" s="1"/>
      <c r="G140" s="1"/>
    </row>
    <row r="141" spans="1:7" x14ac:dyDescent="0.35">
      <c r="A141" s="1"/>
      <c r="C141" s="1"/>
      <c r="D141" s="1"/>
      <c r="F141" s="1"/>
      <c r="G141" s="1"/>
    </row>
    <row r="142" spans="1:7" x14ac:dyDescent="0.35">
      <c r="A142" s="1"/>
      <c r="C142" s="1"/>
      <c r="D142" s="1"/>
      <c r="F142" s="1"/>
      <c r="G142" s="1"/>
    </row>
    <row r="143" spans="1:7" x14ac:dyDescent="0.35">
      <c r="A143" s="1"/>
      <c r="C143" s="1"/>
      <c r="D143" s="1"/>
      <c r="F143" s="1"/>
      <c r="G143" s="1"/>
    </row>
    <row r="144" spans="1:7" x14ac:dyDescent="0.35">
      <c r="A144" s="1"/>
      <c r="C144" s="1"/>
      <c r="D144" s="1"/>
      <c r="F144" s="1"/>
      <c r="G144" s="1"/>
    </row>
    <row r="145" spans="1:7" x14ac:dyDescent="0.35">
      <c r="A145" s="1"/>
      <c r="C145" s="1"/>
      <c r="D145" s="1"/>
      <c r="F145" s="1"/>
      <c r="G145" s="1"/>
    </row>
    <row r="146" spans="1:7" x14ac:dyDescent="0.35">
      <c r="A146" s="1"/>
      <c r="C146" s="1"/>
      <c r="D146" s="1"/>
      <c r="F146" s="1"/>
      <c r="G146" s="1"/>
    </row>
    <row r="147" spans="1:7" x14ac:dyDescent="0.35">
      <c r="A147" s="1"/>
      <c r="C147" s="1"/>
      <c r="D147" s="1"/>
      <c r="F147" s="1"/>
      <c r="G147" s="1"/>
    </row>
    <row r="148" spans="1:7" x14ac:dyDescent="0.35">
      <c r="A148" s="1"/>
      <c r="C148" s="1"/>
      <c r="D148" s="1"/>
      <c r="F148" s="1"/>
      <c r="G148" s="1"/>
    </row>
    <row r="149" spans="1:7" x14ac:dyDescent="0.35">
      <c r="A149" s="1"/>
      <c r="C149" s="1"/>
      <c r="D149" s="1"/>
      <c r="F149" s="1"/>
      <c r="G149" s="1"/>
    </row>
    <row r="150" spans="1:7" x14ac:dyDescent="0.35">
      <c r="A150" s="1"/>
      <c r="C150" s="1"/>
      <c r="D150" s="1"/>
      <c r="F150" s="1"/>
      <c r="G150" s="1"/>
    </row>
    <row r="151" spans="1:7" x14ac:dyDescent="0.35">
      <c r="A151" s="1"/>
      <c r="C151" s="1"/>
      <c r="D151" s="1"/>
      <c r="F151" s="1"/>
      <c r="G151" s="1"/>
    </row>
    <row r="152" spans="1:7" x14ac:dyDescent="0.35">
      <c r="A152" s="1"/>
      <c r="C152" s="1"/>
      <c r="D152" s="1"/>
      <c r="F152" s="1"/>
      <c r="G152" s="1"/>
    </row>
    <row r="153" spans="1:7" x14ac:dyDescent="0.35">
      <c r="A153" s="1"/>
      <c r="C153" s="1"/>
      <c r="D153" s="1"/>
      <c r="F153" s="1"/>
      <c r="G153" s="1"/>
    </row>
    <row r="154" spans="1:7" x14ac:dyDescent="0.35">
      <c r="A154" s="1"/>
      <c r="C154" s="1"/>
      <c r="D154" s="1"/>
      <c r="F154" s="1"/>
      <c r="G154" s="1"/>
    </row>
    <row r="155" spans="1:7" x14ac:dyDescent="0.35">
      <c r="A155" s="1"/>
      <c r="C155" s="1"/>
      <c r="D155" s="1"/>
      <c r="F155" s="1"/>
      <c r="G155" s="1"/>
    </row>
    <row r="156" spans="1:7" x14ac:dyDescent="0.35">
      <c r="A156" s="1"/>
      <c r="C156" s="1"/>
      <c r="D156" s="1"/>
      <c r="F156" s="1"/>
      <c r="G156" s="1"/>
    </row>
    <row r="157" spans="1:7" x14ac:dyDescent="0.35">
      <c r="A157" s="1"/>
      <c r="C157" s="1"/>
      <c r="D157" s="1"/>
      <c r="F157" s="1"/>
      <c r="G157" s="1"/>
    </row>
    <row r="158" spans="1:7" x14ac:dyDescent="0.35">
      <c r="A158" s="1"/>
      <c r="C158" s="1"/>
      <c r="D158" s="1"/>
      <c r="F158" s="1"/>
      <c r="G158" s="1"/>
    </row>
    <row r="159" spans="1:7" x14ac:dyDescent="0.35">
      <c r="A159" s="1"/>
      <c r="C159" s="1"/>
      <c r="D159" s="1"/>
      <c r="F159" s="1"/>
      <c r="G159" s="1"/>
    </row>
    <row r="160" spans="1:7" x14ac:dyDescent="0.35">
      <c r="A160" s="1"/>
      <c r="C160" s="1"/>
      <c r="D160" s="1"/>
      <c r="F160" s="1"/>
      <c r="G160" s="1"/>
    </row>
    <row r="161" spans="1:7" x14ac:dyDescent="0.35">
      <c r="A161" s="1"/>
      <c r="C161" s="1"/>
      <c r="D161" s="1"/>
      <c r="F161" s="1"/>
      <c r="G161" s="1"/>
    </row>
    <row r="162" spans="1:7" x14ac:dyDescent="0.35">
      <c r="A162" s="1"/>
      <c r="C162" s="1"/>
      <c r="D162" s="1"/>
      <c r="F162" s="1"/>
      <c r="G162" s="1"/>
    </row>
    <row r="163" spans="1:7" x14ac:dyDescent="0.35">
      <c r="A163" s="1"/>
      <c r="C163" s="1"/>
      <c r="D163" s="1"/>
      <c r="F163" s="1"/>
      <c r="G163" s="1"/>
    </row>
    <row r="164" spans="1:7" x14ac:dyDescent="0.35">
      <c r="A164" s="1"/>
      <c r="C164" s="1"/>
      <c r="D164" s="1"/>
      <c r="F164" s="1"/>
      <c r="G164" s="1"/>
    </row>
    <row r="165" spans="1:7" x14ac:dyDescent="0.35">
      <c r="A165" s="1"/>
      <c r="C165" s="1"/>
      <c r="D165" s="1"/>
      <c r="F165" s="1"/>
      <c r="G165" s="1"/>
    </row>
    <row r="166" spans="1:7" x14ac:dyDescent="0.35">
      <c r="A166" s="1"/>
      <c r="C166" s="1"/>
      <c r="D166" s="1"/>
      <c r="F166" s="1"/>
      <c r="G166" s="1"/>
    </row>
    <row r="167" spans="1:7" x14ac:dyDescent="0.35">
      <c r="A167" s="1"/>
      <c r="C167" s="1"/>
      <c r="D167" s="1"/>
      <c r="F167" s="1"/>
      <c r="G167" s="1"/>
    </row>
    <row r="168" spans="1:7" x14ac:dyDescent="0.35">
      <c r="A168" s="1"/>
      <c r="C168" s="1"/>
      <c r="D168" s="1"/>
      <c r="F168" s="1"/>
      <c r="G168" s="1"/>
    </row>
    <row r="169" spans="1:7" x14ac:dyDescent="0.35">
      <c r="A169" s="1"/>
      <c r="C169" s="1"/>
      <c r="D169" s="1"/>
      <c r="F169" s="1"/>
      <c r="G169" s="1"/>
    </row>
    <row r="170" spans="1:7" x14ac:dyDescent="0.35">
      <c r="A170" s="1"/>
      <c r="C170" s="1"/>
      <c r="D170" s="1"/>
      <c r="F170" s="1"/>
      <c r="G170" s="1"/>
    </row>
    <row r="171" spans="1:7" x14ac:dyDescent="0.35">
      <c r="A171" s="1"/>
      <c r="C171" s="1"/>
      <c r="D171" s="1"/>
      <c r="F171" s="1"/>
      <c r="G171" s="1"/>
    </row>
    <row r="172" spans="1:7" x14ac:dyDescent="0.35">
      <c r="A172" s="1"/>
      <c r="C172" s="1"/>
      <c r="D172" s="1"/>
      <c r="F172" s="1"/>
      <c r="G172" s="1"/>
    </row>
    <row r="173" spans="1:7" x14ac:dyDescent="0.35">
      <c r="A173" s="1"/>
      <c r="C173" s="1"/>
      <c r="D173" s="1"/>
      <c r="F173" s="1"/>
      <c r="G173" s="1"/>
    </row>
    <row r="174" spans="1:7" x14ac:dyDescent="0.35">
      <c r="A174" s="1"/>
      <c r="C174" s="1"/>
      <c r="D174" s="1"/>
      <c r="F174" s="1"/>
      <c r="G174" s="1"/>
    </row>
    <row r="175" spans="1:7" x14ac:dyDescent="0.35">
      <c r="A175" s="1"/>
      <c r="C175" s="1"/>
      <c r="D175" s="1"/>
      <c r="F175" s="1"/>
      <c r="G175" s="1"/>
    </row>
    <row r="176" spans="1:7" x14ac:dyDescent="0.35">
      <c r="A176" s="1"/>
      <c r="C176" s="1"/>
      <c r="D176" s="1"/>
      <c r="F176" s="1"/>
      <c r="G176" s="1"/>
    </row>
    <row r="177" spans="1:7" x14ac:dyDescent="0.35">
      <c r="A177" s="1"/>
      <c r="C177" s="1"/>
      <c r="D177" s="1"/>
      <c r="F177" s="1"/>
      <c r="G177" s="1"/>
    </row>
    <row r="178" spans="1:7" x14ac:dyDescent="0.35">
      <c r="A178" s="1"/>
      <c r="C178" s="1"/>
      <c r="D178" s="1"/>
      <c r="F178" s="1"/>
      <c r="G178" s="1"/>
    </row>
    <row r="179" spans="1:7" x14ac:dyDescent="0.35">
      <c r="A179" s="1"/>
      <c r="C179" s="1"/>
      <c r="D179" s="1"/>
      <c r="F179" s="1"/>
      <c r="G179" s="1"/>
    </row>
    <row r="180" spans="1:7" x14ac:dyDescent="0.35">
      <c r="A180" s="1"/>
      <c r="C180" s="1"/>
      <c r="D180" s="1"/>
      <c r="F180" s="1"/>
      <c r="G180" s="1"/>
    </row>
    <row r="181" spans="1:7" x14ac:dyDescent="0.35">
      <c r="A181" s="1"/>
      <c r="C181" s="1"/>
      <c r="D181" s="1"/>
      <c r="F181" s="1"/>
      <c r="G181" s="1"/>
    </row>
    <row r="182" spans="1:7" x14ac:dyDescent="0.35">
      <c r="A182" s="1"/>
      <c r="C182" s="1"/>
      <c r="D182" s="1"/>
      <c r="F182" s="1"/>
      <c r="G182" s="1"/>
    </row>
    <row r="183" spans="1:7" x14ac:dyDescent="0.35">
      <c r="A183" s="1"/>
      <c r="C183" s="1"/>
      <c r="D183" s="1"/>
      <c r="F183" s="1"/>
      <c r="G183" s="1"/>
    </row>
    <row r="184" spans="1:7" x14ac:dyDescent="0.35">
      <c r="A184" s="1"/>
      <c r="C184" s="1"/>
      <c r="D184" s="1"/>
      <c r="F184" s="1"/>
      <c r="G184" s="1"/>
    </row>
    <row r="185" spans="1:7" x14ac:dyDescent="0.35">
      <c r="A185" s="1"/>
      <c r="C185" s="1"/>
      <c r="D185" s="1"/>
      <c r="F185" s="1"/>
      <c r="G185" s="1"/>
    </row>
    <row r="186" spans="1:7" x14ac:dyDescent="0.35">
      <c r="A186" s="1"/>
      <c r="C186" s="1"/>
      <c r="D186" s="1"/>
      <c r="F186" s="1"/>
      <c r="G186" s="1"/>
    </row>
    <row r="187" spans="1:7" x14ac:dyDescent="0.35">
      <c r="A187" s="1"/>
      <c r="C187" s="1"/>
      <c r="D187" s="1"/>
      <c r="F187" s="1"/>
      <c r="G187" s="1"/>
    </row>
    <row r="188" spans="1:7" x14ac:dyDescent="0.35">
      <c r="A188" s="1"/>
      <c r="C188" s="1"/>
      <c r="D188" s="1"/>
      <c r="F188" s="1"/>
      <c r="G188" s="1"/>
    </row>
    <row r="189" spans="1:7" x14ac:dyDescent="0.35">
      <c r="A189" s="1"/>
      <c r="C189" s="1"/>
      <c r="D189" s="1"/>
      <c r="F189" s="1"/>
      <c r="G189" s="1"/>
    </row>
    <row r="190" spans="1:7" x14ac:dyDescent="0.35">
      <c r="A190" s="1"/>
      <c r="C190" s="1"/>
      <c r="D190" s="1"/>
      <c r="F190" s="1"/>
      <c r="G190" s="1"/>
    </row>
    <row r="191" spans="1:7" x14ac:dyDescent="0.35">
      <c r="A191" s="1"/>
      <c r="C191" s="1"/>
      <c r="D191" s="1"/>
      <c r="F191" s="1"/>
      <c r="G191" s="1"/>
    </row>
    <row r="192" spans="1:7" x14ac:dyDescent="0.35">
      <c r="A192" s="1"/>
      <c r="C192" s="1"/>
      <c r="D192" s="1"/>
      <c r="F192" s="1"/>
      <c r="G192" s="1"/>
    </row>
    <row r="193" spans="1:7" x14ac:dyDescent="0.35">
      <c r="A193" s="1"/>
      <c r="C193" s="1"/>
      <c r="D193" s="1"/>
      <c r="F193" s="1"/>
      <c r="G193" s="1"/>
    </row>
    <row r="194" spans="1:7" x14ac:dyDescent="0.35">
      <c r="A194" s="1"/>
      <c r="C194" s="1"/>
      <c r="D194" s="1"/>
      <c r="F194" s="1"/>
      <c r="G194" s="1"/>
    </row>
    <row r="195" spans="1:7" x14ac:dyDescent="0.35">
      <c r="A195" s="1"/>
      <c r="C195" s="1"/>
      <c r="D195" s="1"/>
      <c r="F195" s="1"/>
      <c r="G195" s="1"/>
    </row>
    <row r="196" spans="1:7" x14ac:dyDescent="0.35">
      <c r="A196" s="1"/>
      <c r="C196" s="1"/>
      <c r="D196" s="1"/>
      <c r="F196" s="1"/>
      <c r="G196" s="1"/>
    </row>
    <row r="197" spans="1:7" x14ac:dyDescent="0.35">
      <c r="A197" s="1"/>
      <c r="C197" s="1"/>
      <c r="D197" s="1"/>
      <c r="F197" s="1"/>
      <c r="G197" s="1"/>
    </row>
    <row r="198" spans="1:7" x14ac:dyDescent="0.35">
      <c r="A198" s="1"/>
      <c r="C198" s="1"/>
      <c r="D198" s="1"/>
      <c r="F198" s="1"/>
      <c r="G198" s="1"/>
    </row>
    <row r="199" spans="1:7" x14ac:dyDescent="0.35">
      <c r="A199" s="1"/>
      <c r="C199" s="1"/>
      <c r="D199" s="1"/>
      <c r="F199" s="1"/>
      <c r="G199" s="1"/>
    </row>
    <row r="200" spans="1:7" x14ac:dyDescent="0.35">
      <c r="A200" s="1"/>
      <c r="C200" s="1"/>
      <c r="D200" s="1"/>
      <c r="F200" s="1"/>
      <c r="G200" s="1"/>
    </row>
    <row r="201" spans="1:7" x14ac:dyDescent="0.35">
      <c r="A201" s="1"/>
      <c r="C201" s="1"/>
      <c r="D201" s="1"/>
      <c r="F201" s="1"/>
      <c r="G201" s="1"/>
    </row>
    <row r="202" spans="1:7" x14ac:dyDescent="0.35">
      <c r="A202" s="1"/>
      <c r="C202" s="1"/>
      <c r="D202" s="1"/>
      <c r="F202" s="1"/>
      <c r="G202" s="1"/>
    </row>
    <row r="203" spans="1:7" x14ac:dyDescent="0.35">
      <c r="A203" s="1"/>
      <c r="C203" s="1"/>
      <c r="D203" s="1"/>
      <c r="F203" s="1"/>
      <c r="G203" s="1"/>
    </row>
    <row r="204" spans="1:7" x14ac:dyDescent="0.35">
      <c r="A204" s="1"/>
      <c r="C204" s="1"/>
      <c r="D204" s="1"/>
      <c r="F204" s="1"/>
      <c r="G204" s="1"/>
    </row>
    <row r="205" spans="1:7" x14ac:dyDescent="0.35">
      <c r="A205" s="1"/>
      <c r="C205" s="1"/>
      <c r="D205" s="1"/>
      <c r="F205" s="1"/>
      <c r="G205" s="1"/>
    </row>
    <row r="206" spans="1:7" x14ac:dyDescent="0.35">
      <c r="A206" s="1"/>
      <c r="C206" s="1"/>
      <c r="D206" s="1"/>
      <c r="F206" s="1"/>
      <c r="G206" s="1"/>
    </row>
    <row r="207" spans="1:7" x14ac:dyDescent="0.35">
      <c r="A207" s="1"/>
      <c r="C207" s="1"/>
      <c r="D207" s="1"/>
      <c r="F207" s="1"/>
      <c r="G207" s="1"/>
    </row>
    <row r="208" spans="1:7" x14ac:dyDescent="0.35">
      <c r="A208" s="1"/>
      <c r="C208" s="1"/>
      <c r="D208" s="1"/>
      <c r="F208" s="1"/>
      <c r="G208" s="1"/>
    </row>
    <row r="209" spans="1:7" x14ac:dyDescent="0.35">
      <c r="A209" s="1"/>
      <c r="C209" s="1"/>
      <c r="D209" s="1"/>
      <c r="F209" s="1"/>
      <c r="G209" s="1"/>
    </row>
    <row r="210" spans="1:7" x14ac:dyDescent="0.35">
      <c r="A210" s="1"/>
      <c r="C210" s="1"/>
      <c r="D210" s="1"/>
      <c r="F210" s="1"/>
      <c r="G210" s="1"/>
    </row>
    <row r="211" spans="1:7" x14ac:dyDescent="0.35">
      <c r="A211" s="1"/>
      <c r="C211" s="1"/>
      <c r="D211" s="1"/>
      <c r="F211" s="1"/>
      <c r="G211" s="1"/>
    </row>
    <row r="212" spans="1:7" x14ac:dyDescent="0.35">
      <c r="A212" s="1"/>
      <c r="C212" s="1"/>
      <c r="D212" s="1"/>
      <c r="F212" s="1"/>
      <c r="G212" s="1"/>
    </row>
    <row r="213" spans="1:7" x14ac:dyDescent="0.35">
      <c r="A213" s="1"/>
      <c r="C213" s="1"/>
      <c r="D213" s="1"/>
      <c r="F213" s="1"/>
      <c r="G213" s="1"/>
    </row>
    <row r="214" spans="1:7" x14ac:dyDescent="0.35">
      <c r="A214" s="1"/>
      <c r="C214" s="1"/>
      <c r="D214" s="1"/>
      <c r="F214" s="1"/>
      <c r="G214" s="1"/>
    </row>
    <row r="215" spans="1:7" x14ac:dyDescent="0.35">
      <c r="A215" s="1"/>
      <c r="C215" s="1"/>
      <c r="D215" s="1"/>
      <c r="F215" s="1"/>
      <c r="G215" s="1"/>
    </row>
    <row r="216" spans="1:7" x14ac:dyDescent="0.35">
      <c r="A216" s="1"/>
      <c r="C216" s="1"/>
      <c r="D216" s="1"/>
      <c r="F216" s="1"/>
      <c r="G216" s="1"/>
    </row>
    <row r="217" spans="1:7" x14ac:dyDescent="0.35">
      <c r="A217" s="1"/>
      <c r="C217" s="1"/>
      <c r="D217" s="1"/>
      <c r="F217" s="1"/>
      <c r="G217" s="1"/>
    </row>
    <row r="218" spans="1:7" x14ac:dyDescent="0.35">
      <c r="A218" s="1"/>
      <c r="C218" s="1"/>
      <c r="D218" s="1"/>
      <c r="F218" s="1"/>
      <c r="G218" s="1"/>
    </row>
    <row r="219" spans="1:7" x14ac:dyDescent="0.35">
      <c r="A219" s="1"/>
      <c r="C219" s="1"/>
      <c r="D219" s="1"/>
      <c r="F219" s="1"/>
      <c r="G219" s="1"/>
    </row>
    <row r="220" spans="1:7" x14ac:dyDescent="0.35">
      <c r="A220" s="1"/>
      <c r="C220" s="1"/>
      <c r="D220" s="1"/>
      <c r="F220" s="1"/>
      <c r="G220" s="1"/>
    </row>
    <row r="221" spans="1:7" x14ac:dyDescent="0.35">
      <c r="A221" s="1"/>
      <c r="C221" s="1"/>
      <c r="D221" s="1"/>
      <c r="F221" s="1"/>
      <c r="G221" s="1"/>
    </row>
    <row r="222" spans="1:7" x14ac:dyDescent="0.35">
      <c r="A222" s="1"/>
      <c r="C222" s="1"/>
      <c r="D222" s="1"/>
      <c r="F222" s="1"/>
      <c r="G222" s="1"/>
    </row>
    <row r="223" spans="1:7" x14ac:dyDescent="0.35">
      <c r="A223" s="1"/>
      <c r="C223" s="1"/>
      <c r="D223" s="1"/>
      <c r="F223" s="1"/>
      <c r="G223" s="1"/>
    </row>
    <row r="224" spans="1:7" x14ac:dyDescent="0.35">
      <c r="A224" s="1"/>
      <c r="C224" s="1"/>
      <c r="D224" s="1"/>
      <c r="F224" s="1"/>
      <c r="G224" s="1"/>
    </row>
    <row r="225" spans="1:7" x14ac:dyDescent="0.35">
      <c r="A225" s="1"/>
      <c r="C225" s="1"/>
      <c r="D225" s="1"/>
      <c r="F225" s="1"/>
      <c r="G225" s="1"/>
    </row>
    <row r="226" spans="1:7" x14ac:dyDescent="0.35">
      <c r="A226" s="1"/>
      <c r="C226" s="1"/>
      <c r="D226" s="1"/>
      <c r="F226" s="1"/>
      <c r="G226" s="1"/>
    </row>
    <row r="227" spans="1:7" x14ac:dyDescent="0.35">
      <c r="A227" s="1"/>
      <c r="C227" s="1"/>
      <c r="D227" s="1"/>
      <c r="F227" s="1"/>
      <c r="G227" s="1"/>
    </row>
    <row r="228" spans="1:7" x14ac:dyDescent="0.35">
      <c r="A228" s="1"/>
      <c r="C228" s="1"/>
      <c r="D228" s="1"/>
      <c r="F228" s="1"/>
      <c r="G228" s="1"/>
    </row>
    <row r="229" spans="1:7" x14ac:dyDescent="0.35">
      <c r="A229" s="1"/>
      <c r="C229" s="1"/>
      <c r="D229" s="1"/>
      <c r="F229" s="1"/>
      <c r="G229" s="1"/>
    </row>
    <row r="230" spans="1:7" x14ac:dyDescent="0.35">
      <c r="A230" s="1"/>
      <c r="C230" s="1"/>
      <c r="D230" s="1"/>
      <c r="F230" s="1"/>
      <c r="G230" s="1"/>
    </row>
    <row r="231" spans="1:7" x14ac:dyDescent="0.35">
      <c r="A231" s="1"/>
      <c r="C231" s="1"/>
      <c r="D231" s="1"/>
      <c r="F231" s="1"/>
      <c r="G231" s="1"/>
    </row>
    <row r="232" spans="1:7" x14ac:dyDescent="0.35">
      <c r="A232" s="1"/>
      <c r="C232" s="1"/>
      <c r="D232" s="1"/>
      <c r="F232" s="1"/>
      <c r="G232" s="1"/>
    </row>
    <row r="233" spans="1:7" x14ac:dyDescent="0.35">
      <c r="A233" s="1"/>
      <c r="C233" s="1"/>
      <c r="D233" s="1"/>
      <c r="F233" s="1"/>
      <c r="G233" s="1"/>
    </row>
    <row r="234" spans="1:7" x14ac:dyDescent="0.35">
      <c r="A234" s="1"/>
      <c r="C234" s="1"/>
      <c r="D234" s="1"/>
      <c r="F234" s="1"/>
      <c r="G234" s="1"/>
    </row>
    <row r="235" spans="1:7" x14ac:dyDescent="0.35">
      <c r="A235" s="1"/>
      <c r="C235" s="1"/>
      <c r="D235" s="1"/>
      <c r="F235" s="1"/>
      <c r="G235" s="1"/>
    </row>
    <row r="236" spans="1:7" x14ac:dyDescent="0.35">
      <c r="A236" s="1"/>
      <c r="C236" s="1"/>
      <c r="D236" s="1"/>
      <c r="F236" s="1"/>
      <c r="G236" s="1"/>
    </row>
    <row r="237" spans="1:7" x14ac:dyDescent="0.35">
      <c r="A237" s="1"/>
      <c r="C237" s="1"/>
      <c r="D237" s="1"/>
      <c r="F237" s="1"/>
      <c r="G237" s="1"/>
    </row>
    <row r="238" spans="1:7" x14ac:dyDescent="0.35">
      <c r="A238" s="1"/>
      <c r="C238" s="1"/>
      <c r="D238" s="1"/>
      <c r="F238" s="1"/>
      <c r="G238" s="1"/>
    </row>
    <row r="239" spans="1:7" x14ac:dyDescent="0.35">
      <c r="A239" s="1"/>
      <c r="C239" s="1"/>
      <c r="D239" s="1"/>
      <c r="F239" s="1"/>
      <c r="G239" s="1"/>
    </row>
    <row r="240" spans="1:7" x14ac:dyDescent="0.35">
      <c r="A240" s="1"/>
      <c r="C240" s="1"/>
      <c r="D240" s="1"/>
      <c r="F240" s="1"/>
      <c r="G240" s="1"/>
    </row>
    <row r="241" spans="1:7" x14ac:dyDescent="0.35">
      <c r="A241" s="1"/>
      <c r="C241" s="1"/>
      <c r="D241" s="1"/>
      <c r="F241" s="1"/>
      <c r="G241" s="1"/>
    </row>
    <row r="242" spans="1:7" x14ac:dyDescent="0.35">
      <c r="A242" s="1"/>
      <c r="C242" s="1"/>
      <c r="D242" s="1"/>
      <c r="F242" s="1"/>
      <c r="G242" s="1"/>
    </row>
    <row r="243" spans="1:7" x14ac:dyDescent="0.35">
      <c r="A243" s="1"/>
      <c r="C243" s="1"/>
      <c r="D243" s="1"/>
      <c r="F243" s="1"/>
      <c r="G243" s="1"/>
    </row>
    <row r="244" spans="1:7" x14ac:dyDescent="0.35">
      <c r="A244" s="1"/>
      <c r="C244" s="1"/>
      <c r="D244" s="1"/>
      <c r="F244" s="1"/>
      <c r="G244" s="1"/>
    </row>
    <row r="245" spans="1:7" x14ac:dyDescent="0.35">
      <c r="A245" s="1"/>
      <c r="C245" s="1"/>
      <c r="D245" s="1"/>
      <c r="F245" s="1"/>
      <c r="G245" s="1"/>
    </row>
    <row r="246" spans="1:7" x14ac:dyDescent="0.35">
      <c r="A246" s="1"/>
      <c r="C246" s="1"/>
      <c r="D246" s="1"/>
      <c r="F246" s="1"/>
      <c r="G246" s="1"/>
    </row>
    <row r="247" spans="1:7" x14ac:dyDescent="0.35">
      <c r="A247" s="1"/>
      <c r="C247" s="1"/>
      <c r="D247" s="1"/>
      <c r="F247" s="1"/>
      <c r="G247" s="1"/>
    </row>
    <row r="248" spans="1:7" x14ac:dyDescent="0.35">
      <c r="A248" s="1"/>
      <c r="C248" s="1"/>
      <c r="D248" s="1"/>
      <c r="F248" s="1"/>
      <c r="G248" s="1"/>
    </row>
    <row r="249" spans="1:7" x14ac:dyDescent="0.35">
      <c r="A249" s="1"/>
      <c r="C249" s="1"/>
      <c r="D249" s="1"/>
      <c r="F249" s="1"/>
      <c r="G249" s="1"/>
    </row>
    <row r="250" spans="1:7" x14ac:dyDescent="0.35">
      <c r="A250" s="1"/>
      <c r="C250" s="1"/>
      <c r="D250" s="1"/>
      <c r="F250" s="1"/>
      <c r="G250" s="1"/>
    </row>
    <row r="251" spans="1:7" x14ac:dyDescent="0.35">
      <c r="A251" s="1"/>
      <c r="C251" s="1"/>
      <c r="D251" s="1"/>
      <c r="F251" s="1"/>
      <c r="G251" s="1"/>
    </row>
    <row r="252" spans="1:7" x14ac:dyDescent="0.35">
      <c r="A252" s="1"/>
      <c r="C252" s="1"/>
      <c r="D252" s="1"/>
      <c r="F252" s="1"/>
      <c r="G252" s="1"/>
    </row>
    <row r="253" spans="1:7" x14ac:dyDescent="0.35">
      <c r="A253" s="1"/>
      <c r="C253" s="1"/>
      <c r="D253" s="1"/>
      <c r="F253" s="1"/>
      <c r="G253" s="1"/>
    </row>
    <row r="254" spans="1:7" x14ac:dyDescent="0.35">
      <c r="A254" s="1"/>
      <c r="C254" s="1"/>
      <c r="D254" s="1"/>
      <c r="F254" s="1"/>
      <c r="G254" s="1"/>
    </row>
    <row r="255" spans="1:7" x14ac:dyDescent="0.35">
      <c r="A255" s="1"/>
      <c r="C255" s="1"/>
      <c r="D255" s="1"/>
      <c r="F255" s="1"/>
      <c r="G255" s="1"/>
    </row>
    <row r="256" spans="1:7" x14ac:dyDescent="0.35">
      <c r="A256" s="1"/>
      <c r="C256" s="1"/>
      <c r="D256" s="1"/>
      <c r="F256" s="1"/>
      <c r="G256" s="1"/>
    </row>
    <row r="257" spans="1:7" x14ac:dyDescent="0.35">
      <c r="A257" s="1"/>
      <c r="C257" s="1"/>
      <c r="D257" s="1"/>
      <c r="F257" s="1"/>
      <c r="G257" s="1"/>
    </row>
    <row r="258" spans="1:7" x14ac:dyDescent="0.35">
      <c r="A258" s="1"/>
      <c r="C258" s="1"/>
      <c r="D258" s="1"/>
      <c r="F258" s="1"/>
      <c r="G258" s="1"/>
    </row>
    <row r="259" spans="1:7" x14ac:dyDescent="0.35">
      <c r="A259" s="1"/>
      <c r="C259" s="1"/>
      <c r="D259" s="1"/>
      <c r="F259" s="1"/>
      <c r="G259" s="1"/>
    </row>
    <row r="260" spans="1:7" x14ac:dyDescent="0.35">
      <c r="A260" s="1"/>
      <c r="C260" s="1"/>
      <c r="D260" s="1"/>
      <c r="F260" s="1"/>
      <c r="G260" s="1"/>
    </row>
    <row r="261" spans="1:7" x14ac:dyDescent="0.35">
      <c r="A261" s="1"/>
      <c r="C261" s="1"/>
      <c r="D261" s="1"/>
      <c r="F261" s="1"/>
      <c r="G261" s="1"/>
    </row>
    <row r="262" spans="1:7" x14ac:dyDescent="0.35">
      <c r="A262" s="1"/>
      <c r="C262" s="1"/>
      <c r="D262" s="1"/>
      <c r="F262" s="1"/>
      <c r="G262" s="1"/>
    </row>
    <row r="263" spans="1:7" x14ac:dyDescent="0.35">
      <c r="A263" s="1"/>
      <c r="C263" s="1"/>
      <c r="D263" s="1"/>
      <c r="F263" s="1"/>
      <c r="G263" s="1"/>
    </row>
    <row r="264" spans="1:7" x14ac:dyDescent="0.35">
      <c r="A264" s="1"/>
      <c r="C264" s="1"/>
      <c r="D264" s="1"/>
      <c r="F264" s="1"/>
      <c r="G264" s="1"/>
    </row>
    <row r="265" spans="1:7" x14ac:dyDescent="0.35">
      <c r="A265" s="1"/>
      <c r="C265" s="1"/>
      <c r="D265" s="1"/>
      <c r="F265" s="1"/>
      <c r="G265" s="1"/>
    </row>
    <row r="266" spans="1:7" x14ac:dyDescent="0.35">
      <c r="A266" s="1"/>
      <c r="C266" s="1"/>
      <c r="D266" s="1"/>
      <c r="F266" s="1"/>
      <c r="G266" s="1"/>
    </row>
    <row r="267" spans="1:7" x14ac:dyDescent="0.35">
      <c r="A267" s="1"/>
      <c r="C267" s="1"/>
      <c r="D267" s="1"/>
      <c r="F267" s="1"/>
      <c r="G267" s="1"/>
    </row>
    <row r="268" spans="1:7" x14ac:dyDescent="0.35">
      <c r="A268" s="1"/>
      <c r="C268" s="1"/>
      <c r="D268" s="1"/>
      <c r="F268" s="1"/>
      <c r="G268" s="1"/>
    </row>
    <row r="269" spans="1:7" x14ac:dyDescent="0.35">
      <c r="A269" s="1"/>
      <c r="C269" s="1"/>
      <c r="D269" s="1"/>
      <c r="F269" s="1"/>
      <c r="G269" s="1"/>
    </row>
    <row r="270" spans="1:7" x14ac:dyDescent="0.35">
      <c r="A270" s="1"/>
      <c r="C270" s="1"/>
      <c r="D270" s="1"/>
      <c r="F270" s="1"/>
      <c r="G270" s="1"/>
    </row>
    <row r="271" spans="1:7" x14ac:dyDescent="0.35">
      <c r="A271" s="1"/>
      <c r="C271" s="1"/>
      <c r="D271" s="1"/>
      <c r="F271" s="1"/>
      <c r="G271" s="1"/>
    </row>
    <row r="272" spans="1:7" x14ac:dyDescent="0.35">
      <c r="A272" s="1"/>
      <c r="C272" s="1"/>
      <c r="D272" s="1"/>
      <c r="F272" s="1"/>
      <c r="G272" s="1"/>
    </row>
    <row r="273" spans="1:7" x14ac:dyDescent="0.35">
      <c r="A273" s="1"/>
      <c r="C273" s="1"/>
      <c r="D273" s="1"/>
      <c r="F273" s="1"/>
      <c r="G273" s="1"/>
    </row>
    <row r="274" spans="1:7" x14ac:dyDescent="0.35">
      <c r="A274" s="1"/>
      <c r="C274" s="1"/>
      <c r="D274" s="1"/>
      <c r="F274" s="1"/>
      <c r="G274" s="1"/>
    </row>
    <row r="275" spans="1:7" x14ac:dyDescent="0.35">
      <c r="A275" s="1"/>
      <c r="C275" s="1"/>
      <c r="D275" s="1"/>
      <c r="F275" s="1"/>
      <c r="G275" s="1"/>
    </row>
    <row r="276" spans="1:7" x14ac:dyDescent="0.35">
      <c r="A276" s="1"/>
      <c r="C276" s="1"/>
      <c r="D276" s="1"/>
      <c r="F276" s="1"/>
      <c r="G276" s="1"/>
    </row>
    <row r="277" spans="1:7" x14ac:dyDescent="0.35">
      <c r="A277" s="1"/>
      <c r="C277" s="1"/>
      <c r="D277" s="1"/>
      <c r="F277" s="1"/>
      <c r="G277" s="1"/>
    </row>
    <row r="278" spans="1:7" x14ac:dyDescent="0.35">
      <c r="A278" s="1"/>
      <c r="C278" s="1"/>
      <c r="D278" s="1"/>
      <c r="F278" s="1"/>
      <c r="G278" s="1"/>
    </row>
    <row r="279" spans="1:7" x14ac:dyDescent="0.35">
      <c r="A279" s="1"/>
      <c r="C279" s="1"/>
      <c r="D279" s="1"/>
      <c r="F279" s="1"/>
      <c r="G279" s="1"/>
    </row>
    <row r="280" spans="1:7" x14ac:dyDescent="0.35">
      <c r="A280" s="1"/>
      <c r="C280" s="1"/>
      <c r="D280" s="1"/>
      <c r="F280" s="1"/>
      <c r="G280" s="1"/>
    </row>
    <row r="281" spans="1:7" x14ac:dyDescent="0.35">
      <c r="A281" s="1"/>
      <c r="C281" s="1"/>
      <c r="D281" s="1"/>
      <c r="F281" s="1"/>
      <c r="G281" s="1"/>
    </row>
    <row r="282" spans="1:7" x14ac:dyDescent="0.35">
      <c r="A282" s="1"/>
      <c r="C282" s="1"/>
      <c r="D282" s="1"/>
      <c r="F282" s="1"/>
      <c r="G282" s="1"/>
    </row>
    <row r="283" spans="1:7" x14ac:dyDescent="0.35">
      <c r="A283" s="1"/>
      <c r="C283" s="1"/>
      <c r="D283" s="1"/>
      <c r="F283" s="1"/>
      <c r="G283" s="1"/>
    </row>
    <row r="284" spans="1:7" x14ac:dyDescent="0.35">
      <c r="A284" s="1"/>
      <c r="C284" s="1"/>
      <c r="D284" s="1"/>
      <c r="F284" s="1"/>
      <c r="G284" s="1"/>
    </row>
    <row r="285" spans="1:7" x14ac:dyDescent="0.35">
      <c r="A285" s="1"/>
      <c r="C285" s="1"/>
      <c r="D285" s="1"/>
      <c r="F285" s="1"/>
      <c r="G285" s="1"/>
    </row>
    <row r="286" spans="1:7" x14ac:dyDescent="0.35">
      <c r="A286" s="1"/>
      <c r="C286" s="1"/>
      <c r="D286" s="1"/>
      <c r="F286" s="1"/>
      <c r="G286" s="1"/>
    </row>
    <row r="287" spans="1:7" x14ac:dyDescent="0.35">
      <c r="A287" s="1"/>
      <c r="C287" s="1"/>
      <c r="D287" s="1"/>
      <c r="F287" s="1"/>
      <c r="G287" s="1"/>
    </row>
    <row r="288" spans="1:7" x14ac:dyDescent="0.35">
      <c r="A288" s="1"/>
      <c r="C288" s="1"/>
      <c r="D288" s="1"/>
      <c r="F288" s="1"/>
      <c r="G288" s="1"/>
    </row>
    <row r="289" spans="1:7" x14ac:dyDescent="0.35">
      <c r="A289" s="1"/>
      <c r="C289" s="1"/>
      <c r="D289" s="1"/>
      <c r="F289" s="1"/>
      <c r="G289" s="1"/>
    </row>
    <row r="290" spans="1:7" x14ac:dyDescent="0.35">
      <c r="A290" s="1"/>
      <c r="C290" s="1"/>
      <c r="D290" s="1"/>
      <c r="F290" s="1"/>
      <c r="G290" s="1"/>
    </row>
    <row r="291" spans="1:7" x14ac:dyDescent="0.35">
      <c r="A291" s="1"/>
      <c r="C291" s="1"/>
      <c r="D291" s="1"/>
      <c r="F291" s="1"/>
      <c r="G291" s="1"/>
    </row>
    <row r="292" spans="1:7" x14ac:dyDescent="0.35">
      <c r="A292" s="1"/>
      <c r="C292" s="1"/>
      <c r="D292" s="1"/>
      <c r="F292" s="1"/>
      <c r="G292" s="1"/>
    </row>
    <row r="293" spans="1:7" x14ac:dyDescent="0.35">
      <c r="A293" s="1"/>
      <c r="C293" s="1"/>
      <c r="D293" s="1"/>
      <c r="F293" s="1"/>
      <c r="G293" s="1"/>
    </row>
    <row r="294" spans="1:7" x14ac:dyDescent="0.35">
      <c r="A294" s="1"/>
      <c r="C294" s="1"/>
      <c r="D294" s="1"/>
      <c r="F294" s="1"/>
      <c r="G294" s="1"/>
    </row>
    <row r="295" spans="1:7" x14ac:dyDescent="0.35">
      <c r="A295" s="1"/>
      <c r="C295" s="1"/>
      <c r="D295" s="1"/>
      <c r="F295" s="1"/>
      <c r="G295" s="1"/>
    </row>
    <row r="296" spans="1:7" x14ac:dyDescent="0.35">
      <c r="A296" s="1"/>
      <c r="C296" s="1"/>
      <c r="D296" s="1"/>
      <c r="F296" s="1"/>
      <c r="G296" s="1"/>
    </row>
    <row r="297" spans="1:7" x14ac:dyDescent="0.35">
      <c r="A297" s="1"/>
      <c r="C297" s="1"/>
      <c r="D297" s="1"/>
      <c r="F297" s="1"/>
      <c r="G297" s="1"/>
    </row>
    <row r="298" spans="1:7" x14ac:dyDescent="0.35">
      <c r="A298" s="1"/>
      <c r="C298" s="1"/>
      <c r="D298" s="1"/>
      <c r="F298" s="1"/>
      <c r="G298" s="1"/>
    </row>
    <row r="299" spans="1:7" x14ac:dyDescent="0.35">
      <c r="A299" s="1"/>
      <c r="C299" s="1"/>
      <c r="D299" s="1"/>
      <c r="F299" s="1"/>
      <c r="G299" s="1"/>
    </row>
    <row r="300" spans="1:7" x14ac:dyDescent="0.35">
      <c r="A300" s="1"/>
      <c r="C300" s="1"/>
      <c r="D300" s="1"/>
      <c r="F300" s="1"/>
      <c r="G300" s="1"/>
    </row>
    <row r="301" spans="1:7" x14ac:dyDescent="0.35">
      <c r="A301" s="1"/>
      <c r="C301" s="1"/>
      <c r="D301" s="1"/>
      <c r="F301" s="1"/>
      <c r="G301" s="1"/>
    </row>
    <row r="302" spans="1:7" x14ac:dyDescent="0.35">
      <c r="A302" s="1"/>
      <c r="C302" s="1"/>
      <c r="D302" s="1"/>
      <c r="F302" s="1"/>
      <c r="G302" s="1"/>
    </row>
    <row r="303" spans="1:7" x14ac:dyDescent="0.35">
      <c r="A303" s="1"/>
      <c r="C303" s="1"/>
      <c r="D303" s="1"/>
      <c r="F303" s="1"/>
      <c r="G303" s="1"/>
    </row>
    <row r="304" spans="1:7" x14ac:dyDescent="0.35">
      <c r="A304" s="1"/>
      <c r="C304" s="1"/>
      <c r="D304" s="1"/>
      <c r="F304" s="1"/>
      <c r="G304" s="1"/>
    </row>
    <row r="305" spans="1:7" x14ac:dyDescent="0.35">
      <c r="A305" s="1"/>
      <c r="C305" s="1"/>
      <c r="D305" s="1"/>
      <c r="F305" s="1"/>
      <c r="G305" s="1"/>
    </row>
    <row r="306" spans="1:7" x14ac:dyDescent="0.35">
      <c r="A306" s="1"/>
      <c r="C306" s="1"/>
      <c r="D306" s="1"/>
      <c r="F306" s="1"/>
      <c r="G306" s="1"/>
    </row>
    <row r="307" spans="1:7" x14ac:dyDescent="0.35">
      <c r="A307" s="1"/>
      <c r="C307" s="1"/>
      <c r="D307" s="1"/>
      <c r="F307" s="1"/>
      <c r="G307" s="1"/>
    </row>
    <row r="308" spans="1:7" x14ac:dyDescent="0.35">
      <c r="A308" s="1"/>
      <c r="C308" s="1"/>
      <c r="D308" s="1"/>
      <c r="F308" s="1"/>
      <c r="G308" s="1"/>
    </row>
    <row r="309" spans="1:7" x14ac:dyDescent="0.35">
      <c r="A309" s="1"/>
      <c r="C309" s="1"/>
      <c r="D309" s="1"/>
      <c r="F309" s="1"/>
      <c r="G309" s="1"/>
    </row>
    <row r="310" spans="1:7" x14ac:dyDescent="0.35">
      <c r="A310" s="1"/>
      <c r="C310" s="1"/>
      <c r="D310" s="1"/>
      <c r="F310" s="1"/>
      <c r="G310" s="1"/>
    </row>
    <row r="311" spans="1:7" x14ac:dyDescent="0.35">
      <c r="A311" s="1"/>
      <c r="C311" s="1"/>
      <c r="D311" s="1"/>
      <c r="F311" s="1"/>
      <c r="G311" s="1"/>
    </row>
    <row r="312" spans="1:7" x14ac:dyDescent="0.35">
      <c r="A312" s="1"/>
      <c r="C312" s="1"/>
      <c r="D312" s="1"/>
      <c r="F312" s="1"/>
      <c r="G312" s="1"/>
    </row>
    <row r="313" spans="1:7" x14ac:dyDescent="0.35">
      <c r="A313" s="1"/>
      <c r="C313" s="1"/>
      <c r="D313" s="1"/>
      <c r="F313" s="1"/>
      <c r="G313" s="1"/>
    </row>
    <row r="314" spans="1:7" x14ac:dyDescent="0.35">
      <c r="A314" s="1"/>
      <c r="C314" s="1"/>
      <c r="D314" s="1"/>
      <c r="F314" s="1"/>
      <c r="G314" s="1"/>
    </row>
    <row r="315" spans="1:7" x14ac:dyDescent="0.35">
      <c r="A315" s="1"/>
      <c r="C315" s="1"/>
      <c r="D315" s="1"/>
      <c r="F315" s="1"/>
      <c r="G315" s="1"/>
    </row>
    <row r="316" spans="1:7" x14ac:dyDescent="0.35">
      <c r="A316" s="1"/>
      <c r="C316" s="1"/>
      <c r="D316" s="1"/>
      <c r="F316" s="1"/>
      <c r="G316" s="1"/>
    </row>
    <row r="317" spans="1:7" x14ac:dyDescent="0.35">
      <c r="A317" s="1"/>
      <c r="C317" s="1"/>
      <c r="D317" s="1"/>
      <c r="F317" s="1"/>
      <c r="G317" s="1"/>
    </row>
    <row r="318" spans="1:7" x14ac:dyDescent="0.35">
      <c r="A318" s="1"/>
      <c r="C318" s="1"/>
      <c r="D318" s="1"/>
      <c r="F318" s="1"/>
      <c r="G318" s="1"/>
    </row>
    <row r="319" spans="1:7" x14ac:dyDescent="0.35">
      <c r="A319" s="1"/>
      <c r="C319" s="1"/>
      <c r="D319" s="1"/>
      <c r="F319" s="1"/>
      <c r="G319" s="1"/>
    </row>
    <row r="320" spans="1:7" x14ac:dyDescent="0.35">
      <c r="A320" s="1"/>
      <c r="C320" s="1"/>
      <c r="D320" s="1"/>
      <c r="F320" s="1"/>
      <c r="G320" s="1"/>
    </row>
    <row r="321" spans="1:7" x14ac:dyDescent="0.35">
      <c r="A321" s="1"/>
      <c r="C321" s="1"/>
      <c r="D321" s="1"/>
      <c r="F321" s="1"/>
      <c r="G321" s="1"/>
    </row>
    <row r="322" spans="1:7" x14ac:dyDescent="0.35">
      <c r="A322" s="1"/>
      <c r="C322" s="1"/>
      <c r="D322" s="1"/>
      <c r="F322" s="1"/>
      <c r="G322" s="1"/>
    </row>
    <row r="323" spans="1:7" x14ac:dyDescent="0.35">
      <c r="A323" s="1"/>
      <c r="C323" s="1"/>
      <c r="D323" s="1"/>
      <c r="F323" s="1"/>
      <c r="G323" s="1"/>
    </row>
    <row r="324" spans="1:7" x14ac:dyDescent="0.35">
      <c r="A324" s="1"/>
      <c r="C324" s="1"/>
      <c r="D324" s="1"/>
      <c r="F324" s="1"/>
      <c r="G324" s="1"/>
    </row>
    <row r="325" spans="1:7" x14ac:dyDescent="0.35">
      <c r="A325" s="1"/>
      <c r="C325" s="1"/>
      <c r="D325" s="1"/>
      <c r="F325" s="1"/>
      <c r="G325" s="1"/>
    </row>
    <row r="326" spans="1:7" x14ac:dyDescent="0.35">
      <c r="A326" s="1"/>
      <c r="C326" s="1"/>
      <c r="D326" s="1"/>
      <c r="F326" s="1"/>
      <c r="G326" s="1"/>
    </row>
    <row r="327" spans="1:7" x14ac:dyDescent="0.35">
      <c r="A327" s="1"/>
      <c r="C327" s="1"/>
      <c r="D327" s="1"/>
      <c r="F327" s="1"/>
      <c r="G327" s="1"/>
    </row>
    <row r="328" spans="1:7" x14ac:dyDescent="0.35">
      <c r="A328" s="1"/>
      <c r="C328" s="1"/>
      <c r="D328" s="1"/>
      <c r="F328" s="1"/>
      <c r="G328" s="1"/>
    </row>
    <row r="329" spans="1:7" x14ac:dyDescent="0.35">
      <c r="A329" s="1"/>
      <c r="C329" s="1"/>
      <c r="D329" s="1"/>
      <c r="F329" s="1"/>
      <c r="G329" s="1"/>
    </row>
    <row r="330" spans="1:7" x14ac:dyDescent="0.35">
      <c r="A330" s="1"/>
      <c r="C330" s="1"/>
      <c r="D330" s="1"/>
      <c r="F330" s="1"/>
      <c r="G330" s="1"/>
    </row>
    <row r="331" spans="1:7" x14ac:dyDescent="0.35">
      <c r="A331" s="1"/>
      <c r="C331" s="1"/>
      <c r="D331" s="1"/>
      <c r="F331" s="1"/>
      <c r="G331" s="1"/>
    </row>
    <row r="332" spans="1:7" x14ac:dyDescent="0.35">
      <c r="A332" s="1"/>
      <c r="C332" s="1"/>
      <c r="D332" s="1"/>
      <c r="F332" s="1"/>
      <c r="G332" s="1"/>
    </row>
    <row r="333" spans="1:7" x14ac:dyDescent="0.35">
      <c r="A333" s="1"/>
      <c r="C333" s="1"/>
      <c r="D333" s="1"/>
      <c r="F333" s="1"/>
      <c r="G333" s="1"/>
    </row>
    <row r="334" spans="1:7" x14ac:dyDescent="0.35">
      <c r="A334" s="1"/>
      <c r="C334" s="1"/>
      <c r="D334" s="1"/>
      <c r="F334" s="1"/>
      <c r="G334" s="1"/>
    </row>
    <row r="335" spans="1:7" x14ac:dyDescent="0.35">
      <c r="A335" s="1"/>
      <c r="C335" s="1"/>
      <c r="D335" s="1"/>
      <c r="F335" s="1"/>
      <c r="G335" s="1"/>
    </row>
    <row r="336" spans="1:7" x14ac:dyDescent="0.35">
      <c r="A336" s="1"/>
      <c r="C336" s="1"/>
      <c r="D336" s="1"/>
      <c r="F336" s="1"/>
      <c r="G336" s="1"/>
    </row>
    <row r="337" spans="1:7" x14ac:dyDescent="0.35">
      <c r="A337" s="1"/>
      <c r="C337" s="1"/>
      <c r="D337" s="1"/>
      <c r="F337" s="1"/>
      <c r="G337" s="1"/>
    </row>
    <row r="338" spans="1:7" x14ac:dyDescent="0.35">
      <c r="A338" s="1"/>
      <c r="C338" s="1"/>
      <c r="D338" s="1"/>
      <c r="F338" s="1"/>
      <c r="G338" s="1"/>
    </row>
    <row r="339" spans="1:7" x14ac:dyDescent="0.35">
      <c r="A339" s="1"/>
      <c r="C339" s="1"/>
      <c r="D339" s="1"/>
      <c r="F339" s="1"/>
      <c r="G339" s="1"/>
    </row>
    <row r="340" spans="1:7" x14ac:dyDescent="0.35">
      <c r="A340" s="1"/>
      <c r="C340" s="1"/>
      <c r="D340" s="1"/>
      <c r="F340" s="1"/>
      <c r="G340" s="1"/>
    </row>
    <row r="341" spans="1:7" x14ac:dyDescent="0.35">
      <c r="A341" s="1"/>
      <c r="C341" s="1"/>
      <c r="D341" s="1"/>
      <c r="F341" s="1"/>
      <c r="G341" s="1"/>
    </row>
    <row r="342" spans="1:7" x14ac:dyDescent="0.35">
      <c r="A342" s="1"/>
      <c r="C342" s="1"/>
      <c r="D342" s="1"/>
      <c r="F342" s="1"/>
      <c r="G342" s="1"/>
    </row>
    <row r="343" spans="1:7" x14ac:dyDescent="0.35">
      <c r="A343" s="1"/>
      <c r="C343" s="1"/>
      <c r="D343" s="1"/>
      <c r="F343" s="1"/>
      <c r="G343" s="1"/>
    </row>
    <row r="344" spans="1:7" x14ac:dyDescent="0.35">
      <c r="A344" s="1"/>
      <c r="C344" s="1"/>
      <c r="D344" s="1"/>
      <c r="F344" s="1"/>
      <c r="G344" s="1"/>
    </row>
    <row r="345" spans="1:7" x14ac:dyDescent="0.35">
      <c r="A345" s="1"/>
      <c r="C345" s="1"/>
      <c r="D345" s="1"/>
      <c r="F345" s="1"/>
      <c r="G345" s="1"/>
    </row>
    <row r="346" spans="1:7" x14ac:dyDescent="0.35">
      <c r="A346" s="1"/>
      <c r="C346" s="1"/>
      <c r="D346" s="1"/>
      <c r="F346" s="1"/>
      <c r="G346" s="1"/>
    </row>
    <row r="347" spans="1:7" x14ac:dyDescent="0.35">
      <c r="A347" s="1"/>
      <c r="C347" s="1"/>
      <c r="D347" s="1"/>
      <c r="F347" s="1"/>
      <c r="G347" s="1"/>
    </row>
    <row r="348" spans="1:7" x14ac:dyDescent="0.35">
      <c r="A348" s="1"/>
      <c r="C348" s="1"/>
      <c r="D348" s="1"/>
      <c r="F348" s="1"/>
      <c r="G348" s="1"/>
    </row>
    <row r="349" spans="1:7" x14ac:dyDescent="0.35">
      <c r="A349" s="1"/>
      <c r="C349" s="1"/>
      <c r="D349" s="1"/>
      <c r="F349" s="1"/>
      <c r="G349" s="1"/>
    </row>
    <row r="350" spans="1:7" x14ac:dyDescent="0.35">
      <c r="A350" s="1"/>
      <c r="C350" s="1"/>
      <c r="D350" s="1"/>
      <c r="F350" s="1"/>
      <c r="G350" s="1"/>
    </row>
    <row r="351" spans="1:7" x14ac:dyDescent="0.35">
      <c r="A351" s="1"/>
      <c r="C351" s="1"/>
      <c r="D351" s="1"/>
      <c r="F351" s="1"/>
      <c r="G351" s="1"/>
    </row>
    <row r="352" spans="1:7" x14ac:dyDescent="0.35">
      <c r="A352" s="1"/>
      <c r="C352" s="1"/>
      <c r="D352" s="1"/>
      <c r="F352" s="1"/>
      <c r="G352" s="1"/>
    </row>
    <row r="353" spans="1:7" x14ac:dyDescent="0.35">
      <c r="A353" s="1"/>
      <c r="C353" s="1"/>
      <c r="D353" s="1"/>
      <c r="F353" s="1"/>
      <c r="G353" s="1"/>
    </row>
    <row r="354" spans="1:7" x14ac:dyDescent="0.35">
      <c r="A354" s="1"/>
      <c r="C354" s="1"/>
      <c r="D354" s="1"/>
      <c r="F354" s="1"/>
      <c r="G354" s="1"/>
    </row>
    <row r="355" spans="1:7" x14ac:dyDescent="0.35">
      <c r="A355" s="1"/>
      <c r="C355" s="1"/>
      <c r="D355" s="1"/>
      <c r="F355" s="1"/>
      <c r="G355" s="1"/>
    </row>
    <row r="356" spans="1:7" x14ac:dyDescent="0.35">
      <c r="A356" s="1"/>
      <c r="C356" s="1"/>
      <c r="D356" s="1"/>
      <c r="F356" s="1"/>
      <c r="G356" s="1"/>
    </row>
    <row r="357" spans="1:7" x14ac:dyDescent="0.35">
      <c r="A357" s="1"/>
      <c r="C357" s="1"/>
      <c r="D357" s="1"/>
      <c r="F357" s="1"/>
      <c r="G357" s="1"/>
    </row>
    <row r="358" spans="1:7" x14ac:dyDescent="0.35">
      <c r="A358" s="1"/>
      <c r="C358" s="1"/>
      <c r="D358" s="1"/>
      <c r="F358" s="1"/>
      <c r="G358" s="1"/>
    </row>
    <row r="359" spans="1:7" x14ac:dyDescent="0.35">
      <c r="A359" s="1"/>
      <c r="C359" s="1"/>
      <c r="D359" s="1"/>
      <c r="F359" s="1"/>
      <c r="G359" s="1"/>
    </row>
    <row r="360" spans="1:7" x14ac:dyDescent="0.35">
      <c r="A360" s="1"/>
      <c r="C360" s="1"/>
      <c r="D360" s="1"/>
      <c r="F360" s="1"/>
      <c r="G360" s="1"/>
    </row>
    <row r="361" spans="1:7" x14ac:dyDescent="0.35">
      <c r="A361" s="1"/>
      <c r="C361" s="1"/>
      <c r="D361" s="1"/>
      <c r="F361" s="1"/>
      <c r="G361" s="1"/>
    </row>
    <row r="362" spans="1:7" x14ac:dyDescent="0.35">
      <c r="A362" s="1"/>
      <c r="C362" s="1"/>
      <c r="D362" s="1"/>
      <c r="F362" s="1"/>
      <c r="G362" s="1"/>
    </row>
    <row r="363" spans="1:7" x14ac:dyDescent="0.35">
      <c r="A363" s="1"/>
      <c r="C363" s="1"/>
      <c r="D363" s="1"/>
      <c r="F363" s="1"/>
      <c r="G363" s="1"/>
    </row>
  </sheetData>
  <mergeCells count="2">
    <mergeCell ref="A1:I1"/>
    <mergeCell ref="A2:I2"/>
  </mergeCells>
  <phoneticPr fontId="2" type="noConversion"/>
  <pageMargins left="0.27559055118110237" right="0.15748031496062992" top="0.74803149606299213" bottom="0.5118110236220472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BAA6-B128-4B09-A980-BF1B89AE900B}">
  <dimension ref="A1:I20"/>
  <sheetViews>
    <sheetView view="pageBreakPreview" zoomScaleNormal="100" zoomScaleSheetLayoutView="100" workbookViewId="0">
      <selection activeCell="M9" sqref="M9"/>
    </sheetView>
  </sheetViews>
  <sheetFormatPr defaultRowHeight="20.25" x14ac:dyDescent="0.35"/>
  <cols>
    <col min="1" max="1" width="6.625" style="45" bestFit="1" customWidth="1"/>
    <col min="2" max="2" width="31.75" style="21" customWidth="1"/>
    <col min="3" max="3" width="12.375" style="47" bestFit="1" customWidth="1"/>
    <col min="4" max="4" width="17.5" style="46" bestFit="1" customWidth="1"/>
    <col min="5" max="5" width="14" style="46" customWidth="1"/>
    <col min="6" max="6" width="22.5" style="46" bestFit="1" customWidth="1"/>
    <col min="7" max="7" width="14" style="21" customWidth="1"/>
    <col min="8" max="8" width="9.875" style="46" bestFit="1" customWidth="1"/>
    <col min="9" max="9" width="3.75" style="21" bestFit="1" customWidth="1"/>
    <col min="10" max="10" width="0" style="21" hidden="1" customWidth="1"/>
    <col min="11" max="16384" width="9" style="21"/>
  </cols>
  <sheetData>
    <row r="1" spans="1:9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35">
      <c r="A2" s="55" t="s">
        <v>81</v>
      </c>
      <c r="B2" s="55"/>
      <c r="C2" s="55"/>
      <c r="D2" s="55"/>
      <c r="E2" s="55"/>
      <c r="F2" s="55"/>
      <c r="G2" s="55"/>
      <c r="H2" s="55"/>
      <c r="I2" s="55"/>
    </row>
    <row r="3" spans="1:9" x14ac:dyDescent="0.35">
      <c r="A3" s="22" t="s">
        <v>1</v>
      </c>
      <c r="B3" s="22" t="s">
        <v>82</v>
      </c>
      <c r="C3" s="23" t="s">
        <v>83</v>
      </c>
      <c r="D3" s="24" t="s">
        <v>84</v>
      </c>
      <c r="E3" s="24" t="s">
        <v>85</v>
      </c>
      <c r="F3" s="24" t="s">
        <v>86</v>
      </c>
      <c r="G3" s="56" t="s">
        <v>87</v>
      </c>
      <c r="H3" s="56"/>
      <c r="I3" s="56"/>
    </row>
    <row r="4" spans="1:9" x14ac:dyDescent="0.35">
      <c r="A4" s="25">
        <v>1</v>
      </c>
      <c r="B4" s="26" t="s">
        <v>88</v>
      </c>
      <c r="C4" s="27"/>
      <c r="D4" s="28"/>
      <c r="E4" s="28"/>
      <c r="F4" s="28"/>
      <c r="G4" s="29"/>
      <c r="H4" s="30"/>
      <c r="I4" s="31"/>
    </row>
    <row r="5" spans="1:9" x14ac:dyDescent="0.35">
      <c r="A5" s="25"/>
      <c r="B5" s="26" t="s">
        <v>89</v>
      </c>
      <c r="C5" s="27"/>
      <c r="D5" s="28"/>
      <c r="E5" s="28"/>
      <c r="F5" s="28"/>
      <c r="G5" s="29"/>
      <c r="H5" s="32"/>
      <c r="I5" s="31"/>
    </row>
    <row r="6" spans="1:9" x14ac:dyDescent="0.35">
      <c r="A6" s="25"/>
      <c r="B6" s="26" t="s">
        <v>90</v>
      </c>
      <c r="C6" s="27"/>
      <c r="D6" s="28"/>
      <c r="E6" s="28"/>
      <c r="F6" s="28"/>
      <c r="G6" s="29"/>
      <c r="H6" s="32"/>
      <c r="I6" s="31"/>
    </row>
    <row r="7" spans="1:9" x14ac:dyDescent="0.35">
      <c r="A7" s="25"/>
      <c r="B7" s="26" t="s">
        <v>91</v>
      </c>
      <c r="C7" s="27"/>
      <c r="D7" s="28"/>
      <c r="E7" s="28"/>
      <c r="F7" s="28"/>
      <c r="G7" s="29"/>
      <c r="H7" s="32"/>
      <c r="I7" s="31"/>
    </row>
    <row r="8" spans="1:9" x14ac:dyDescent="0.35">
      <c r="A8" s="25">
        <v>2</v>
      </c>
      <c r="B8" s="26" t="s">
        <v>92</v>
      </c>
      <c r="C8" s="27"/>
      <c r="D8" s="28"/>
      <c r="E8" s="28"/>
      <c r="F8" s="28"/>
      <c r="G8" s="29"/>
      <c r="H8" s="32"/>
      <c r="I8" s="31"/>
    </row>
    <row r="9" spans="1:9" x14ac:dyDescent="0.35">
      <c r="A9" s="25">
        <v>3</v>
      </c>
      <c r="B9" s="26" t="s">
        <v>93</v>
      </c>
      <c r="C9" s="33">
        <v>23</v>
      </c>
      <c r="D9" s="28">
        <v>609592.68999999994</v>
      </c>
      <c r="E9" s="28">
        <v>592092.68999999994</v>
      </c>
      <c r="F9" s="28">
        <v>583092.68999999994</v>
      </c>
      <c r="G9" s="34" t="s">
        <v>94</v>
      </c>
      <c r="H9" s="32">
        <f>E9-F9</f>
        <v>9000</v>
      </c>
      <c r="I9" s="35" t="s">
        <v>95</v>
      </c>
    </row>
    <row r="10" spans="1:9" x14ac:dyDescent="0.35">
      <c r="A10" s="57" t="s">
        <v>96</v>
      </c>
      <c r="B10" s="58"/>
      <c r="C10" s="36">
        <f>SUM(C5:C9)</f>
        <v>23</v>
      </c>
      <c r="D10" s="37">
        <f>SUM(D5:D9)</f>
        <v>609592.68999999994</v>
      </c>
      <c r="E10" s="37">
        <f>SUM(E5:E9)</f>
        <v>592092.68999999994</v>
      </c>
      <c r="F10" s="37">
        <f>SUM(F5:F9)</f>
        <v>583092.68999999994</v>
      </c>
      <c r="G10" s="38" t="s">
        <v>94</v>
      </c>
      <c r="H10" s="39">
        <f>SUM(H5:H9)</f>
        <v>9000</v>
      </c>
      <c r="I10" s="40" t="s">
        <v>95</v>
      </c>
    </row>
    <row r="11" spans="1:9" x14ac:dyDescent="0.35">
      <c r="A11" s="41"/>
      <c r="B11" s="42"/>
      <c r="C11" s="43"/>
      <c r="D11" s="44"/>
      <c r="E11" s="44"/>
      <c r="F11" s="44"/>
      <c r="G11" s="42"/>
      <c r="H11" s="44"/>
    </row>
    <row r="12" spans="1:9" x14ac:dyDescent="0.35">
      <c r="B12" s="50" t="s">
        <v>97</v>
      </c>
      <c r="C12" s="50"/>
      <c r="D12" s="50"/>
      <c r="E12" s="50"/>
    </row>
    <row r="13" spans="1:9" x14ac:dyDescent="0.35">
      <c r="B13" s="50" t="s">
        <v>98</v>
      </c>
      <c r="C13" s="50"/>
      <c r="D13" s="50"/>
      <c r="E13" s="50"/>
    </row>
    <row r="14" spans="1:9" x14ac:dyDescent="0.35">
      <c r="B14" s="50" t="s">
        <v>99</v>
      </c>
      <c r="C14" s="50"/>
      <c r="D14" s="50"/>
      <c r="E14" s="50"/>
    </row>
    <row r="17" spans="1:8" x14ac:dyDescent="0.35">
      <c r="A17" s="53" t="s">
        <v>100</v>
      </c>
      <c r="B17" s="53"/>
      <c r="C17" s="51" t="s">
        <v>100</v>
      </c>
      <c r="D17" s="51"/>
      <c r="E17" s="51"/>
      <c r="F17" s="52" t="s">
        <v>100</v>
      </c>
      <c r="G17" s="52"/>
      <c r="H17" s="52"/>
    </row>
    <row r="18" spans="1:8" x14ac:dyDescent="0.35">
      <c r="A18" s="50" t="s">
        <v>101</v>
      </c>
      <c r="B18" s="50"/>
      <c r="C18" s="51" t="s">
        <v>102</v>
      </c>
      <c r="D18" s="51"/>
      <c r="E18" s="51"/>
      <c r="F18" s="52" t="s">
        <v>103</v>
      </c>
      <c r="G18" s="52"/>
      <c r="H18" s="52"/>
    </row>
    <row r="19" spans="1:8" x14ac:dyDescent="0.35">
      <c r="A19" s="50" t="s">
        <v>104</v>
      </c>
      <c r="B19" s="50"/>
      <c r="C19" s="51" t="s">
        <v>105</v>
      </c>
      <c r="D19" s="51"/>
      <c r="E19" s="51"/>
      <c r="F19" s="52" t="s">
        <v>106</v>
      </c>
      <c r="G19" s="52"/>
      <c r="H19" s="52"/>
    </row>
    <row r="20" spans="1:8" x14ac:dyDescent="0.35">
      <c r="A20" s="50" t="s">
        <v>107</v>
      </c>
      <c r="B20" s="50"/>
      <c r="C20" s="51"/>
      <c r="D20" s="51"/>
      <c r="E20" s="51"/>
    </row>
  </sheetData>
  <mergeCells count="18">
    <mergeCell ref="B13:E13"/>
    <mergeCell ref="A1:I1"/>
    <mergeCell ref="A2:I2"/>
    <mergeCell ref="G3:I3"/>
    <mergeCell ref="A10:B10"/>
    <mergeCell ref="B12:E12"/>
    <mergeCell ref="B14:E14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A20:B20"/>
    <mergeCell ref="C20:E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2026-05-12T03:07:41Z</dcterms:modified>
</cp:coreProperties>
</file>